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codeName="ThisWorkbook" defaultThemeVersion="124226"/>
  <mc:AlternateContent xmlns:mc="http://schemas.openxmlformats.org/markup-compatibility/2006">
    <mc:Choice Requires="x15">
      <x15ac:absPath xmlns:x15ac="http://schemas.microsoft.com/office/spreadsheetml/2010/11/ac" url="/Users/iliaskatsagounos/Google Drive/EU/PM2/PM² Artefact translation in GR/final versions (alliance cover)/"/>
    </mc:Choice>
  </mc:AlternateContent>
  <xr:revisionPtr revIDLastSave="0" documentId="13_ncr:1_{EBB76CDD-86D5-314C-9D3A-09E820BEAD87}" xr6:coauthVersionLast="45" xr6:coauthVersionMax="45" xr10:uidLastSave="{00000000-0000-0000-0000-000000000000}"/>
  <bookViews>
    <workbookView xWindow="0" yWindow="460" windowWidth="35840" windowHeight="20860" activeTab="1" xr2:uid="{00000000-000D-0000-FFFF-FFFF00000000}"/>
  </bookViews>
  <sheets>
    <sheet name="All Projects SOURCE" sheetId="1" state="hidden" r:id="rId1"/>
    <sheet name="Σελίδα Τίτλου" sheetId="5" r:id="rId2"/>
    <sheet name="Ολα τα Σχέδια" sheetId="3" r:id="rId3"/>
    <sheet name="IT Specific SOURCE" sheetId="2" state="hidden" r:id="rId4"/>
    <sheet name="IT Εξειδικευμένα" sheetId="4" r:id="rId5"/>
  </sheets>
  <definedNames>
    <definedName name="_xlnm.Print_Area" localSheetId="0">'All Projects SOURCE'!$B$3:$F$39</definedName>
    <definedName name="_xlnm.Print_Area" localSheetId="3">'IT Specific SOURCE'!$B$3:$F$22</definedName>
    <definedName name="_xlnm.Print_Area" localSheetId="1">'Σελίδα Τίτλου'!$A$1:$I$49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E12" i="4"/>
  <c r="E13" i="4"/>
  <c r="E14" i="4"/>
  <c r="E15" i="4"/>
  <c r="E16" i="4"/>
  <c r="E17" i="4"/>
  <c r="E18" i="4"/>
  <c r="E19" i="4"/>
  <c r="E20" i="4"/>
  <c r="E21" i="4"/>
  <c r="E22" i="4"/>
  <c r="E9" i="4"/>
  <c r="E18" i="3"/>
  <c r="E19" i="3"/>
  <c r="E20" i="3"/>
  <c r="E21" i="3"/>
  <c r="E22" i="3"/>
  <c r="E23" i="3"/>
  <c r="E24" i="3"/>
  <c r="E25" i="3"/>
  <c r="E26" i="3"/>
  <c r="E27" i="3"/>
  <c r="E29" i="3"/>
  <c r="E30" i="3"/>
  <c r="E31" i="3"/>
  <c r="E33" i="3"/>
  <c r="E34" i="3"/>
  <c r="E35" i="3"/>
  <c r="E36" i="3"/>
  <c r="E37" i="3"/>
  <c r="E39" i="3"/>
  <c r="E40" i="3"/>
  <c r="E12" i="3"/>
  <c r="E13" i="3"/>
  <c r="E14" i="3"/>
  <c r="E15" i="3"/>
  <c r="E16" i="3"/>
  <c r="E11" i="3"/>
  <c r="D23" i="4"/>
  <c r="B9" i="4"/>
  <c r="B10" i="4" s="1"/>
  <c r="B12" i="4" s="1"/>
  <c r="B13" i="4" s="1"/>
  <c r="B14" i="4" s="1"/>
  <c r="B15" i="4" s="1"/>
  <c r="B16" i="4" s="1"/>
  <c r="B17" i="4" s="1"/>
  <c r="B18" i="4" s="1"/>
  <c r="B19" i="4" s="1"/>
  <c r="B20" i="4" s="1"/>
  <c r="B21" i="4" s="1"/>
  <c r="B22" i="4" s="1"/>
  <c r="D41" i="3"/>
  <c r="B11" i="3"/>
  <c r="B12" i="3" s="1"/>
  <c r="B13" i="3" s="1"/>
  <c r="B14" i="3" s="1"/>
  <c r="B15" i="3" s="1"/>
  <c r="B16" i="3" s="1"/>
  <c r="B18" i="3" s="1"/>
  <c r="B19" i="3" s="1"/>
  <c r="B20" i="3" s="1"/>
  <c r="B21" i="3" s="1"/>
  <c r="B22" i="3" s="1"/>
  <c r="B23" i="3" s="1"/>
  <c r="B24" i="3" s="1"/>
  <c r="B25" i="3" s="1"/>
  <c r="B26" i="3" s="1"/>
  <c r="B27" i="3" s="1"/>
  <c r="B29" i="3" s="1"/>
  <c r="B30" i="3" s="1"/>
  <c r="B31" i="3" s="1"/>
  <c r="B33" i="3" s="1"/>
  <c r="B34" i="3" s="1"/>
  <c r="B35" i="3" s="1"/>
  <c r="B36" i="3" s="1"/>
  <c r="B37" i="3" s="1"/>
  <c r="B39" i="3" s="1"/>
  <c r="B40" i="3" s="1"/>
  <c r="E23" i="4" l="1"/>
  <c r="E6" i="4" s="1"/>
  <c r="F6" i="4" s="1"/>
  <c r="E41" i="3"/>
  <c r="E21" i="2"/>
  <c r="E22" i="2" l="1"/>
  <c r="E20" i="2"/>
  <c r="E19" i="2"/>
  <c r="E18" i="2"/>
  <c r="E17" i="2"/>
  <c r="E16" i="2"/>
  <c r="E15" i="2"/>
  <c r="E14" i="2"/>
  <c r="E13" i="2"/>
  <c r="E12" i="2"/>
  <c r="E10" i="2"/>
  <c r="E9" i="2"/>
  <c r="E39" i="1"/>
  <c r="E38" i="1"/>
  <c r="E36" i="1"/>
  <c r="E35" i="1"/>
  <c r="E34" i="1"/>
  <c r="E33" i="1"/>
  <c r="E32" i="1"/>
  <c r="E30" i="1"/>
  <c r="E29" i="1"/>
  <c r="E28" i="1"/>
  <c r="E26" i="1"/>
  <c r="E25" i="1"/>
  <c r="E24" i="1"/>
  <c r="E23" i="1"/>
  <c r="E22" i="1"/>
  <c r="E21" i="1"/>
  <c r="E20" i="1"/>
  <c r="E19" i="1"/>
  <c r="E18" i="1"/>
  <c r="E17" i="1"/>
  <c r="E11" i="1"/>
  <c r="E12" i="1"/>
  <c r="E13" i="1"/>
  <c r="E14" i="1"/>
  <c r="E15" i="1"/>
  <c r="E10" i="1"/>
  <c r="D23" i="2" l="1"/>
  <c r="D42" i="3" s="1"/>
  <c r="D40" i="1"/>
  <c r="D41" i="1" l="1"/>
  <c r="B9" i="2" l="1"/>
  <c r="B10" i="2" s="1"/>
  <c r="B12" i="2" s="1"/>
  <c r="E23" i="2" l="1"/>
  <c r="B13" i="2"/>
  <c r="B14" i="2" s="1"/>
  <c r="B15" i="2" s="1"/>
  <c r="B16" i="2" s="1"/>
  <c r="B17" i="2" s="1"/>
  <c r="B18" i="2" s="1"/>
  <c r="B19" i="2" s="1"/>
  <c r="B20" i="2" s="1"/>
  <c r="B21" i="2" s="1"/>
  <c r="B22" i="2" s="1"/>
  <c r="B10" i="1"/>
  <c r="E6" i="2" l="1"/>
  <c r="F6" i="2"/>
  <c r="B11" i="1"/>
  <c r="B12" i="1" s="1"/>
  <c r="B13" i="1" s="1"/>
  <c r="B14" i="1" s="1"/>
  <c r="B15" i="1" s="1"/>
  <c r="B17" i="1" s="1"/>
  <c r="B18" i="1" s="1"/>
  <c r="E40" i="1"/>
  <c r="E41" i="1" s="1"/>
  <c r="E7" i="1" s="1"/>
  <c r="E42" i="3" l="1"/>
  <c r="E8" i="3" s="1"/>
  <c r="F8" i="3" s="1"/>
  <c r="F7" i="1"/>
  <c r="B19" i="1"/>
  <c r="B20" i="1" s="1"/>
  <c r="B21" i="1" s="1"/>
  <c r="B22" i="1" s="1"/>
  <c r="B23" i="1" s="1"/>
  <c r="B24" i="1" s="1"/>
  <c r="B25" i="1" s="1"/>
  <c r="B26" i="1" s="1"/>
  <c r="B28" i="1" l="1"/>
  <c r="B29" i="1" l="1"/>
  <c r="B30" i="1" s="1"/>
  <c r="B32" i="1" s="1"/>
  <c r="B33" i="1" s="1"/>
  <c r="B34" i="1" s="1"/>
  <c r="B35" i="1" s="1"/>
  <c r="B36" i="1" s="1"/>
  <c r="B38" i="1" l="1"/>
  <c r="B39" i="1" s="1"/>
</calcChain>
</file>

<file path=xl/sharedStrings.xml><?xml version="1.0" encoding="utf-8"?>
<sst xmlns="http://schemas.openxmlformats.org/spreadsheetml/2006/main" count="246" uniqueCount="136">
  <si>
    <t>#</t>
  </si>
  <si>
    <t>Description</t>
  </si>
  <si>
    <t>Comments</t>
  </si>
  <si>
    <t>No</t>
  </si>
  <si>
    <t>Were the updated transition activities and schedule communicated to all teams involved?</t>
  </si>
  <si>
    <t>Are deliverables available to the requestor side?</t>
  </si>
  <si>
    <t>Were backups performed as planned?</t>
  </si>
  <si>
    <t>Are deliverables fully operational?</t>
  </si>
  <si>
    <t>Were all the transition goals achieved?</t>
  </si>
  <si>
    <t>Is all project supporting documentation delivered to the Project Owner and operations teams?</t>
  </si>
  <si>
    <t>Is support being given to the requestor side?</t>
  </si>
  <si>
    <t>Are operational/maintenance activities ready to start?</t>
  </si>
  <si>
    <t>Has a list of planned maintenance / operational actions been provided to the requestor / operations team?</t>
  </si>
  <si>
    <t>Was the transfer of responsibility announced to all stakeholders?</t>
  </si>
  <si>
    <t>% of Compliance</t>
  </si>
  <si>
    <t>Yes</t>
  </si>
  <si>
    <t>Quality of deliverables</t>
  </si>
  <si>
    <t>Planning</t>
  </si>
  <si>
    <t>Coordination</t>
  </si>
  <si>
    <t>Communication</t>
  </si>
  <si>
    <t>Executing</t>
  </si>
  <si>
    <t>Were the quality assurance and control activities performed as planned, e.g. acceptance testing?</t>
  </si>
  <si>
    <t>Were transition activities performed as planned in the Transition Plan?</t>
  </si>
  <si>
    <t>Is the operations side environment prepared and ready to receive deliverables (facilities, equipment, people,…)?</t>
  </si>
  <si>
    <t>Is there a rollback plan in place in case the Transition Plan fails?</t>
  </si>
  <si>
    <t>Has training been given to users and support teams?</t>
  </si>
  <si>
    <t>Are all stakeholders identified, e.g. operations teams?</t>
  </si>
  <si>
    <t>Did deliverables meet requirements?</t>
  </si>
  <si>
    <t>Transition Checks for All Types of Projects</t>
  </si>
  <si>
    <t>Were access rules modified to provide access to the system by the support staff and remove project team and other temporary user accesses from the system?</t>
  </si>
  <si>
    <t>Have deliverables been tested in the acceptance environment?</t>
  </si>
  <si>
    <t>Have deliverables been validated in the production environment by end users and the Project Owner / System Owner?</t>
  </si>
  <si>
    <t>Have the hardware machines been tested?</t>
  </si>
  <si>
    <t>Has all equipment and software been retested after a repair, replacement or modification?</t>
  </si>
  <si>
    <t>At the completion of acceptance testing, has the physical configuration audit been conducted?</t>
  </si>
  <si>
    <t>Have stress, security and other tests been conducted?</t>
  </si>
  <si>
    <t>At the installation site, has the facility been inspected to assure that the site preparation is complete and ready for the installation?</t>
  </si>
  <si>
    <t>Is there a Data Conversion Plan documented, if applicable?</t>
  </si>
  <si>
    <t>Are all necessary modifications to the physical installation environment complete?</t>
  </si>
  <si>
    <t>Is there a formal approval from the Project Owner to deploy into production?</t>
  </si>
  <si>
    <t>All Projects Transition Checks</t>
  </si>
  <si>
    <t>Is there a Transition Plan that includes the definition of the goals, prerequisites, activities and scheduling, resources needed and responsibilities for the management of the transition activities?</t>
  </si>
  <si>
    <t>Is the Transition Plan including coordination aspects agreed with all the participants?</t>
  </si>
  <si>
    <t>Are the transition communication items documented in the Communications Management Plan?</t>
  </si>
  <si>
    <t xml:space="preserve">Are the transfer of responsibility scheduled and agreed between all participants? </t>
  </si>
  <si>
    <t>Are resources (people, equipment, facilities, software,…) available for transition?</t>
  </si>
  <si>
    <t>Was the migrated data validated by the Business Implementation Group (BIG) and approved by the Project Owner (PO)?</t>
  </si>
  <si>
    <t>Did the Project Owner (PO) approve deliverables?</t>
  </si>
  <si>
    <t>Is there a formal transfer of responsibilities to the Project Owner (PO) and operations teams?</t>
  </si>
  <si>
    <t>Was the migration from the old stage to the new stage (integrity and availability of data, effectiveness of procedures, processes, facilities, equipment,...) validated by the Project Owner (PO) and by the Business Implementation Group (BIG)?</t>
  </si>
  <si>
    <t>Were security (physical and logical) and data protection issues taken into account?</t>
  </si>
  <si>
    <t>Are all the project issues and corrective actions documented and resolved / closed?</t>
  </si>
  <si>
    <t>Does your project include an IT component?</t>
  </si>
  <si>
    <t>Yes, Partially</t>
  </si>
  <si>
    <t xml:space="preserve"> IT Specific Transition Checks</t>
  </si>
  <si>
    <t>N/A</t>
  </si>
  <si>
    <t>&lt;This checklist should be reviewed and customised (if needed), in a first stage, when planning transition. It should be based on the information presented in the Transition Plan, but It can also help the Project Manager to define the transition activities by identifying key controls. Despite this, the main purpose of the Transition Checklist is to support the Project Manager when verifying whether the transition activities were performed as planned.&gt;
&lt;First, answer the question "Does your project include an IT component?&gt;
&lt;If your project includes IT components, complete both tabs ("All Projects" and "IT Specific") for the completion of the transition checks. If your project does not include any IT component, only use the "All Projects" tab.&gt;
&lt;For customising this spread sheet, unprotect this sheet using the following password: pm2&gt;</t>
  </si>
  <si>
    <t>&lt;Add here the justification for the answer given.&gt;</t>
  </si>
  <si>
    <t>Answer</t>
  </si>
  <si>
    <t>Template Version: 2.5</t>
  </si>
  <si>
    <t>Ελεγχοι Μετάβασης για όλους τους τύπους έργων</t>
  </si>
  <si>
    <t>Περιέχει το έργο σας ένα στοιχείο ΤΠ ?</t>
  </si>
  <si>
    <t>Ναί</t>
  </si>
  <si>
    <t>Όχι</t>
  </si>
  <si>
    <t>Ναι, εν μέρει</t>
  </si>
  <si>
    <t>&lt;Προσθέστε εδώ την αιτιολόγηση σας σχετικά με την απάντηση που δόθηκε&gt;</t>
  </si>
  <si>
    <t xml:space="preserve">Περιγραφή </t>
  </si>
  <si>
    <t>Σχεδιασμός</t>
  </si>
  <si>
    <t>% Συμμόρφωσης</t>
  </si>
  <si>
    <t>Σημεία Ελέγχου Μετάβασης Όλων των Έργων</t>
  </si>
  <si>
    <t>Απάντηση</t>
  </si>
  <si>
    <t>Σχόλια</t>
  </si>
  <si>
    <t>Υλοποίηση</t>
  </si>
  <si>
    <t>Συντονισμός</t>
  </si>
  <si>
    <t>Ποιότητα Παραδοτέων</t>
  </si>
  <si>
    <t>Επικοινωνία</t>
  </si>
  <si>
    <t>Ειδικά Σημεία Ελέγχου Μετάβασης Πληροφορικής</t>
  </si>
  <si>
    <t>Υπάρχει ένα Μεταβατικό Σχέδιο που περιλαμβάνει τον καθορισμό των στόχων, των προϋποθέσεων, των δραστηριοτήτων και του προγραμματισμού, των απαιτούμενων πόρων και των αρμοδιοτήτων για τη διαχείριση των δραστηριοτήτων μετάβασης;</t>
  </si>
  <si>
    <t xml:space="preserve">Υπάρχει σχέδιο επαναφοράς σε περίπτωση που αποτύχει το Σχέδιο Μετάβασης; </t>
  </si>
  <si>
    <t>Το σχέδιο μετάβασης περιλαμβάνει πτυχές συντονισμού που έχουν συμφωνηθεί με όλους τους συμμετέχοντες του έργου;</t>
  </si>
  <si>
    <t>Τα στοιχεία επικοινωνίας μετάβασης έχουν τεκμηριωθεί στο Σχέδιο Διαχείρισης Επικοινωνίας ;</t>
  </si>
  <si>
    <t>Έχει προγραμματιστεί και συμφωνηθεί η μεταφορά των αρμοδιοτήτων μεταξύ όλων των ενδιαφερόμενων μερών  ;</t>
  </si>
  <si>
    <t>Οι δραστηριότητες μετάβασης πραγματοποιήθηκαν όπως προβλεπόταν στο σχέδιο μετάβασης ;</t>
  </si>
  <si>
    <t>Δόθηκε εκπαίδευση  στους χρήστες και στις ομάδες υποστήριξης;</t>
  </si>
  <si>
    <t>Οι δραστηριότητες λειτουργίας / συντήρησης είναι έτοιμες να ξεκινήσουν ;</t>
  </si>
  <si>
    <t xml:space="preserve">Έχουν προσδιοριστεί  όλα τα ενδιαφερόμενα μέρη;  π.χ. ομάδες Λειτουργίας </t>
  </si>
  <si>
    <t>Είναι προετοιμασμένο και έτοιμο το λειτουργικό περιβάλλον να παραλάβει τα παραδοτέα (εγκαταστάσεις, εξοπλισμό, άτομα, ...);</t>
  </si>
  <si>
    <t>Είναι τα παραδοτέα πλήρως λειτουργικά;</t>
  </si>
  <si>
    <t>Δόθηκε υποστήριξη στην πλευρά του αιτούντος;</t>
  </si>
  <si>
    <t>Έχουν τεκμηριωθει, λυθεί / κλείσει όλα τα ζητήματα του έργου καθώς και οι διορθωτικές ενέργειες ;</t>
  </si>
  <si>
    <t>Είναι διαθέσιμοι οι πόροι (άνθρωποι, εξοπλισμός, εγκαταστάσεις, λογισμικό, ...) για την μετάβαση;</t>
  </si>
  <si>
    <t>Ελήφθησαν υπόψη τα θέματα ασφάλειας (φυσικό και λογικό επίπεδο) καθώς και προστασίας δεδομένων;</t>
  </si>
  <si>
    <t>Έχει υποβληθεί κατάλογος προγραμματισμένων ενεργειών συντήρησης / επιχειρησιακής λειτουργίας στον αιτούντα / ομάδα Λειτουργίας ;</t>
  </si>
  <si>
    <t>Οι δραστηριότητες διασφάλισης ποιότητας και ελέγχου διεξήχθησαν όπως είχε προγραμματιστεί, π.χ. Δοκιμή αποδοχής;</t>
  </si>
  <si>
    <t>Τα παραδοτέα πληρούσαν τις απαιτήσεις;</t>
  </si>
  <si>
    <t>Ο Κύριος του εργου(PO) ενέκρινε τα παραδοτέα;</t>
  </si>
  <si>
    <t>Επιτεύχθηκαν όλοι οι στόχοι της μετάβασης ;</t>
  </si>
  <si>
    <t>Οι ενημερωμένες δραστηριότητες της μετάβασης και το χρονοδιάγραμμα κοινοποιήθηκαν σε όλες τις εμπλεκόμενες ομάδες;</t>
  </si>
  <si>
    <t>Η μεταφορά των αρμοδιοτήτων αναγγέλθηκε σε όλα τα ενδιαφερόμενα μέρη;</t>
  </si>
  <si>
    <t>Επιθεωρήθηκε ο χώρος εγκατάστασης για να βεβαιωθεί ότι η προετοιμασία του χώρου είναι πλήρης και έτοιμη για την εγκατάσταση;</t>
  </si>
  <si>
    <t>Υπάρχει έγγραφο τεκμηρίωσης του Σχεδίου μετατροπής δεδομένων ;</t>
  </si>
  <si>
    <t>Έχουν διεξαχθεί οι δοκιμές στρες, ασφάλειας, κ.α.</t>
  </si>
  <si>
    <t>Τα παραδοτέα δοκιμάστηκαν στο περιβάλλον αποδοχής;</t>
  </si>
  <si>
    <t>Τα παραδοτέα στοιχεία επικυρώθηκαν στο περιβάλλον παραγωγής από τους τελικούς χρήστες και τον Κύριο του έργου / Κύριο του συστήματος;</t>
  </si>
  <si>
    <t>Έχουν δοκιμαστεί τα μηχανήματα υλικού;</t>
  </si>
  <si>
    <t>Έχει επανεξεταστεί ολόκληρος ο εξοπλισμός και το λογισμικό μετά από επισκευή, αντικατάσταση ή τροποποίηση;</t>
  </si>
  <si>
    <t>Κατά την ολοκλήρωση της δοκιμής αποδοχής, διεξήχθη ο φυσικός έλεγχος  διαμόρφωσης/παραμετροποίησης του συστήματος;</t>
  </si>
  <si>
    <t>Ολοκληρώθηκαν όλες οι απαραίτητες τροποποιήσεις στο φυσικό περιβάλλον εγκατάστασης;</t>
  </si>
  <si>
    <t>Πραγματοποιήθηκαν αντίγραφα ασφαλείας όπως προγραμματίστηκαν;</t>
  </si>
  <si>
    <t>Τροποποιήθηκαν οι κανόνες πρόσβασης  για να παρέχουν πρόσβαση στο σύστημα από το προσωπικό υποστήριξης και να αφαιρέσουν την πρόσβαση από την ομάδα έργου καθώς και άλλες προσωρινές προσβάσεις χρηστών από το σύστημα;</t>
  </si>
  <si>
    <t>&lt;Αυτή η λίστα ελέγχου θα πρέπει να αναθεωρηθεί και να προσαρμοσθεί (εάν χρειαστεί), σε ένα πρώτο στάδιο, κατά το σχεδιασμό της μετάβασης. Θα πρέπει να βασίζεται στις πληροφορίες που παρουσιάζονται στο Σχέδιο Μετάβασης, αλλά μπορεί επίσης να βοηθήσει τον Διαχειριστή Έργου (PM) να καθορίσει τις δραστηριότητες Μετάβασης  προσδιορίζοντας τους βασικούς ελέγχους. Παρά το γεγονός αυτό, ο κύριος σκοπός της λίστας ελέγχου της μετάβασης είναι να υποστηρίξει τον Διαχειριστή Έργου (PM) κατά την επαλήθευση του κατά πόσον οι δραστηριότητες μετάβασης εκτελέστηκαν όπως είχε προγραμματιστεί.&gt;
&lt;Πρώτον, απαντήστε στην ερώτηση "Περιέχει το έργο σας ένα στοιχείο ΤΠ;"&gt;
&lt;Εάν το έργο σας περιλαμβάνει στοιχεία ΤΠ, συμπληρώστε και τις δύο καρτέλες ("Όλα τα Έργα" και "Ειδικά Πληροφορικής") για την ολοκλήρωση των ελέγχων μετάβασης. Εάν το σχέδιό σας δεν περιλαμβάνει οποιοδήποτε στοιχείο πληροφορικής, χρησιμοποιήστε μόνο την καρτέλα "Όλα τα έργα"&gt;
&lt;Προκειμένου να προσαρμόσετε αυτό το φύλλο , αποπροστατέψτε αυτό το φύλλο χρησιμοποιώντας τον ακόλουθο κωδικό πρόσβασης: pm2&gt;</t>
  </si>
  <si>
    <t>Είναι διαθέσιμα τα παραδοτέα για την πλευρά του αιτούντος;</t>
  </si>
  <si>
    <t>Όλα τα έγγραφα τεκμηρίωσης του έργου παραδόθηκαν στον Κύριο του Έργου και στις ομάδες λειτουργίας ;</t>
  </si>
  <si>
    <t>Πραγματοποιήθηκε η επίσημη μεταβίβαση των αρμοδιοτήτων στον Κύριο του Έργου  (PO) και στις ομάδες λειτουργίας;</t>
  </si>
  <si>
    <t>Η μετάπτωση  από το παλαιό  στο νέο στάδιο (ακεραιότητα και διαθεσιμότητα δεδομένων, αποτελεσματικότητα διεργασιών, διαδικασιών, εγκαταστάσεων, εξοπλισμού ...) επικυρώθηκε από τον Κύριο του Έργου (PO) και από την Ομάδα Επιχειρησιακής Λειτουργίας του Έργου (BIG);</t>
  </si>
  <si>
    <t>Υπάρχει επίσημη έγκριση από τον Κύριο του Έργου  για την ανάπτυξη στο παραγωγικό περιβάλλον ;</t>
  </si>
  <si>
    <t>Η μετάπτωση των δεδομένων επικυρώθηκε από την Ομάδα Επιχειρησιακής Λειτουργίας του Έργου (BIG) και εγκρίθηκε από τον Κύριο του Έργου (PO)  ;</t>
  </si>
  <si>
    <t>ΛΟΓΟΤΥΠΟ</t>
  </si>
  <si>
    <t>&lt;Όνομα Έργου&gt;</t>
  </si>
  <si>
    <t>Ημερομηνία:</t>
  </si>
  <si>
    <t>&lt;Ημερομηνία&gt;</t>
  </si>
  <si>
    <t xml:space="preserve">Έκδοση: </t>
  </si>
  <si>
    <t>&lt;Έκδοση&gt;</t>
  </si>
  <si>
    <t>Έκδοση Προτύπου:  3.01</t>
  </si>
  <si>
    <t>Αυτό το πρότυπο εναρμονίζεται με την έκδοση PM2 Guide V3.0</t>
  </si>
  <si>
    <t>Για την πιο πρόσφατη έκδοση του προτύπου επισκεφτείτε τη σελίδα:</t>
  </si>
  <si>
    <t>https://www.pm2alliance.eu/publications/</t>
  </si>
  <si>
    <t xml:space="preserve">Η PM² Alliance δεσμεύεται για τη βελτίωση της Μεθοδολογίας PM² και των προτύπων διαχειριστικών εγγράφων </t>
  </si>
  <si>
    <t xml:space="preserve">που την υποστηρίζουν. Τα πρότυπα διαχειριστικά έγγραφα της PM² Alliance εμπεριέχουν τις  βέλτιστες πρακτικές </t>
  </si>
  <si>
    <t>διαχείρισης έργων και ενσωματώνουν τις προτάσεις και εγκεκριμένες διορθώσεις της κοινότητας.</t>
  </si>
  <si>
    <t xml:space="preserve">Γίνεται μέλος της PM² Alliance και επισκεφθείτε την ιστοσελίδα της στο  PM² Alliance GitHub για την συνεισφορά </t>
  </si>
  <si>
    <t>σας και την υποβολή προτάσεων:</t>
  </si>
  <si>
    <t>https://github.com/pm2alliance</t>
  </si>
  <si>
    <r>
      <t xml:space="preserve">Οργανισμός </t>
    </r>
    <r>
      <rPr>
        <sz val="10"/>
        <color rgb="FFFF0000"/>
        <rFont val="Arial"/>
        <family val="2"/>
        <charset val="161"/>
      </rPr>
      <t>[Όνομα]</t>
    </r>
  </si>
  <si>
    <r>
      <t xml:space="preserve">Τμήμα </t>
    </r>
    <r>
      <rPr>
        <sz val="10"/>
        <color rgb="FFFF0000"/>
        <rFont val="Arial"/>
        <family val="2"/>
        <charset val="161"/>
      </rPr>
      <t>[Όνομα]</t>
    </r>
  </si>
  <si>
    <t>&lt;Λίστα Ελέγχου Μετάβασης&gt;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</si>
</sst>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name val="Calibri"/>
      <family val="2"/>
      <scheme val="minor"/>
    </font>
    <font>
      <sz val="10"/>
      <name val="Calibri"/>
      <family val="2"/>
      <scheme val="minor"/>
    </font>
    <font>
      <i/>
      <sz val="12"/>
      <color theme="9" tint="-0.499984740745262"/>
      <name val="Calibri"/>
      <family val="2"/>
      <scheme val="minor"/>
    </font>
    <font>
      <sz val="11"/>
      <name val="Calibri"/>
      <family val="2"/>
      <scheme val="minor"/>
    </font>
    <font>
      <b/>
      <sz val="16"/>
      <color theme="1" tint="0.14999847407452621"/>
      <name val="Calibri"/>
      <family val="2"/>
      <scheme val="minor"/>
    </font>
    <font>
      <i/>
      <sz val="10"/>
      <color rgb="FF1B6FB5"/>
      <name val="Calibri"/>
      <family val="2"/>
      <scheme val="minor"/>
    </font>
    <font>
      <b/>
      <sz val="12"/>
      <color theme="1" tint="0.14999847407452621"/>
      <name val="Calibri"/>
      <family val="2"/>
      <scheme val="minor"/>
    </font>
    <font>
      <sz val="11"/>
      <color rgb="FFFF0000"/>
      <name val="Calibri"/>
      <family val="2"/>
      <scheme val="minor"/>
    </font>
    <font>
      <u/>
      <sz val="11"/>
      <color theme="10"/>
      <name val="Calibri"/>
      <family val="2"/>
      <scheme val="minor"/>
    </font>
    <font>
      <b/>
      <sz val="18"/>
      <color theme="0" tint="-0.34998626667073579"/>
      <name val="Arial"/>
      <family val="2"/>
      <charset val="161"/>
    </font>
    <font>
      <b/>
      <sz val="14"/>
      <name val="Arial"/>
      <family val="2"/>
      <charset val="161"/>
    </font>
    <font>
      <sz val="14"/>
      <name val="Arial"/>
      <family val="2"/>
      <charset val="161"/>
    </font>
    <font>
      <sz val="14"/>
      <color rgb="FFFF0000"/>
      <name val="Arial"/>
      <family val="2"/>
      <charset val="161"/>
    </font>
    <font>
      <sz val="10"/>
      <name val="Arial"/>
      <family val="2"/>
      <charset val="161"/>
    </font>
    <font>
      <sz val="10"/>
      <color rgb="FFFF0000"/>
      <name val="Arial"/>
      <family val="2"/>
      <charset val="161"/>
    </font>
    <font>
      <sz val="10"/>
      <color theme="0" tint="-0.499984740745262"/>
      <name val="Arial"/>
      <family val="2"/>
      <charset val="161"/>
    </font>
    <font>
      <sz val="8"/>
      <color rgb="FF0070C0"/>
      <name val="Arial"/>
      <family val="2"/>
      <charset val="161"/>
    </font>
    <font>
      <sz val="8"/>
      <color theme="0" tint="-0.499984740745262"/>
      <name val="Arial"/>
      <family val="2"/>
      <charset val="161"/>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88">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2" fillId="2" borderId="0" xfId="0" applyFont="1" applyFill="1"/>
    <xf numFmtId="0" fontId="1" fillId="4" borderId="5" xfId="0" applyFont="1" applyFill="1" applyBorder="1" applyAlignment="1" applyProtection="1">
      <alignment horizontal="center" vertical="center"/>
      <protection locked="0"/>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9" xfId="0" applyFont="1" applyFill="1" applyBorder="1" applyAlignment="1" applyProtection="1">
      <alignment horizontal="left" wrapText="1" indent="1"/>
      <protection locked="0"/>
    </xf>
    <xf numFmtId="0" fontId="4" fillId="2" borderId="8" xfId="0" applyFont="1" applyFill="1" applyBorder="1"/>
    <xf numFmtId="0" fontId="4" fillId="2" borderId="8" xfId="0" applyFont="1" applyFill="1" applyBorder="1" applyAlignment="1">
      <alignment horizontal="left" wrapText="1"/>
    </xf>
    <xf numFmtId="0" fontId="0" fillId="2" borderId="1" xfId="0" applyFont="1" applyFill="1" applyBorder="1"/>
    <xf numFmtId="0" fontId="4" fillId="2" borderId="11" xfId="0" applyFont="1" applyFill="1" applyBorder="1" applyAlignment="1">
      <alignment horizontal="left" wrapText="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0" xfId="0" applyFont="1" applyFill="1"/>
    <xf numFmtId="0" fontId="1" fillId="3" borderId="5" xfId="0" applyFont="1" applyFill="1" applyBorder="1" applyAlignment="1">
      <alignment horizontal="center" vertical="center"/>
    </xf>
    <xf numFmtId="0" fontId="6" fillId="2" borderId="13" xfId="0" applyFont="1" applyFill="1" applyBorder="1" applyAlignment="1" applyProtection="1">
      <alignment horizontal="left" vertical="center" wrapText="1" inden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left" wrapText="1" indent="1"/>
      <protection locked="0"/>
    </xf>
    <xf numFmtId="0" fontId="4" fillId="2" borderId="16" xfId="0" applyFont="1" applyFill="1" applyBorder="1" applyAlignment="1">
      <alignment horizontal="center" vertical="center" wrapText="1"/>
    </xf>
    <xf numFmtId="0" fontId="4" fillId="2" borderId="17" xfId="0" applyFont="1" applyFill="1" applyBorder="1" applyAlignment="1">
      <alignment horizontal="left" wrapText="1"/>
    </xf>
    <xf numFmtId="0" fontId="4" fillId="2" borderId="18" xfId="0" applyFont="1" applyFill="1" applyBorder="1" applyAlignment="1" applyProtection="1">
      <alignment horizontal="left" wrapText="1" indent="1"/>
      <protection locked="0"/>
    </xf>
    <xf numFmtId="0" fontId="4" fillId="2" borderId="19"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pplyProtection="1">
      <alignment horizontal="left" wrapText="1" indent="1"/>
      <protection locked="0"/>
    </xf>
    <xf numFmtId="0" fontId="4" fillId="2" borderId="1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pplyProtection="1">
      <alignment horizontal="left" wrapText="1" indent="1"/>
      <protection locked="0"/>
    </xf>
    <xf numFmtId="0" fontId="6" fillId="2" borderId="0" xfId="0" applyFont="1" applyFill="1" applyBorder="1" applyAlignment="1" applyProtection="1">
      <alignment horizontal="left" vertical="center" wrapText="1"/>
      <protection locked="0"/>
    </xf>
    <xf numFmtId="0" fontId="2" fillId="2" borderId="0" xfId="0" applyFont="1" applyFill="1" applyAlignment="1">
      <alignment vertical="center"/>
    </xf>
    <xf numFmtId="0" fontId="7" fillId="2" borderId="0" xfId="0" applyFont="1" applyFill="1" applyAlignment="1">
      <alignment vertical="center"/>
    </xf>
    <xf numFmtId="0" fontId="0" fillId="2" borderId="2" xfId="0" applyFill="1" applyBorder="1" applyAlignment="1">
      <alignment horizontal="center" vertical="center"/>
    </xf>
    <xf numFmtId="0" fontId="0" fillId="2" borderId="6" xfId="0" applyFont="1" applyFill="1" applyBorder="1"/>
    <xf numFmtId="0" fontId="0" fillId="2" borderId="5" xfId="0" applyFont="1" applyFill="1" applyBorder="1"/>
    <xf numFmtId="0" fontId="0" fillId="2" borderId="5" xfId="0"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xf numFmtId="0" fontId="0" fillId="2" borderId="25" xfId="0" applyFill="1" applyBorder="1"/>
    <xf numFmtId="0" fontId="0" fillId="2" borderId="26" xfId="0" applyFill="1" applyBorder="1"/>
    <xf numFmtId="0" fontId="0" fillId="2" borderId="27" xfId="0" applyFill="1" applyBorder="1"/>
    <xf numFmtId="0" fontId="0" fillId="2" borderId="26" xfId="0" applyFill="1" applyBorder="1" applyAlignment="1">
      <alignment horizontal="center" vertical="center"/>
    </xf>
    <xf numFmtId="0" fontId="4" fillId="2" borderId="28" xfId="0" applyFont="1" applyFill="1" applyBorder="1" applyAlignment="1">
      <alignment horizontal="center" vertical="center" wrapText="1"/>
    </xf>
    <xf numFmtId="0" fontId="0" fillId="2" borderId="6" xfId="0" applyFill="1" applyBorder="1"/>
    <xf numFmtId="0" fontId="4" fillId="2" borderId="29"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protection hidden="1"/>
    </xf>
    <xf numFmtId="9" fontId="1" fillId="3" borderId="2" xfId="0" applyNumberFormat="1" applyFont="1" applyFill="1" applyBorder="1" applyAlignment="1" applyProtection="1">
      <alignment horizontal="center" vertical="center"/>
      <protection hidden="1"/>
    </xf>
    <xf numFmtId="9" fontId="3" fillId="3" borderId="3" xfId="0" applyNumberFormat="1"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left" vertical="center" wrapText="1"/>
      <protection locked="0"/>
    </xf>
    <xf numFmtId="0" fontId="5" fillId="2" borderId="0" xfId="0" quotePrefix="1" applyFont="1" applyFill="1"/>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2" borderId="8" xfId="0" applyFont="1" applyFill="1" applyBorder="1" applyAlignment="1">
      <alignment wrapText="1"/>
    </xf>
    <xf numFmtId="0" fontId="0" fillId="2" borderId="0" xfId="0" applyFill="1" applyAlignment="1">
      <alignment wrapText="1"/>
    </xf>
    <xf numFmtId="0" fontId="0" fillId="2" borderId="0" xfId="0" applyFont="1" applyFill="1" applyAlignment="1">
      <alignment wrapText="1"/>
    </xf>
    <xf numFmtId="0" fontId="8" fillId="2" borderId="8" xfId="0" applyFont="1" applyFill="1" applyBorder="1" applyAlignment="1">
      <alignment horizontal="left" vertical="center" wrapText="1"/>
    </xf>
    <xf numFmtId="0" fontId="4" fillId="0" borderId="9" xfId="0" applyFont="1" applyFill="1" applyBorder="1" applyAlignment="1" applyProtection="1">
      <alignment horizontal="left" wrapText="1" indent="1"/>
      <protection locked="0"/>
    </xf>
    <xf numFmtId="0" fontId="12" fillId="0" borderId="0" xfId="0" applyFont="1"/>
    <xf numFmtId="0" fontId="13" fillId="0" borderId="0" xfId="0" applyFont="1"/>
    <xf numFmtId="0" fontId="15" fillId="0" borderId="0" xfId="0" applyFont="1"/>
    <xf numFmtId="0" fontId="16" fillId="0" borderId="0" xfId="0" applyFont="1"/>
    <xf numFmtId="0" fontId="6"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top" wrapText="1"/>
      <protection locked="0"/>
    </xf>
    <xf numFmtId="0" fontId="10"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4" fillId="0" borderId="0" xfId="0" applyFont="1" applyAlignment="1">
      <alignment horizontal="right"/>
    </xf>
    <xf numFmtId="0" fontId="18" fillId="0" borderId="0" xfId="0" applyFont="1" applyAlignment="1">
      <alignment horizontal="center"/>
    </xf>
    <xf numFmtId="0" fontId="9" fillId="0" borderId="0" xfId="1" applyAlignment="1" applyProtection="1">
      <alignment horizontal="center"/>
    </xf>
    <xf numFmtId="0" fontId="11"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84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4</xdr:row>
      <xdr:rowOff>114300</xdr:rowOff>
    </xdr:to>
    <xdr:sp macro="" textlink="">
      <xdr:nvSpPr>
        <xdr:cNvPr id="8" name="Diagonal Stripe 7">
          <a:extLst>
            <a:ext uri="{FF2B5EF4-FFF2-40B4-BE49-F238E27FC236}">
              <a16:creationId xmlns:a16="http://schemas.microsoft.com/office/drawing/2014/main" id="{4CB49745-991B-4BC7-874C-E101DA46701A}"/>
            </a:ext>
          </a:extLst>
        </xdr:cNvPr>
        <xdr:cNvSpPr/>
      </xdr:nvSpPr>
      <xdr:spPr>
        <a:xfrm>
          <a:off x="0" y="0"/>
          <a:ext cx="1000125" cy="762000"/>
        </a:xfrm>
        <a:prstGeom prst="diagStripe">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xdr:from>
      <xdr:col>0</xdr:col>
      <xdr:colOff>0</xdr:colOff>
      <xdr:row>0</xdr:row>
      <xdr:rowOff>0</xdr:rowOff>
    </xdr:from>
    <xdr:to>
      <xdr:col>2</xdr:col>
      <xdr:colOff>525134</xdr:colOff>
      <xdr:row>8</xdr:row>
      <xdr:rowOff>151946</xdr:rowOff>
    </xdr:to>
    <xdr:sp macro="" textlink="">
      <xdr:nvSpPr>
        <xdr:cNvPr id="9" name="Diagonal Stripe 8">
          <a:extLst>
            <a:ext uri="{FF2B5EF4-FFF2-40B4-BE49-F238E27FC236}">
              <a16:creationId xmlns:a16="http://schemas.microsoft.com/office/drawing/2014/main" id="{E0B7046D-3C42-495E-A4B6-8D05096BB27E}"/>
            </a:ext>
          </a:extLst>
        </xdr:cNvPr>
        <xdr:cNvSpPr/>
      </xdr:nvSpPr>
      <xdr:spPr>
        <a:xfrm>
          <a:off x="0" y="0"/>
          <a:ext cx="1744334" cy="1447346"/>
        </a:xfrm>
        <a:prstGeom prst="diagStripe">
          <a:avLst>
            <a:gd name="adj" fmla="val 68182"/>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editAs="oneCell">
    <xdr:from>
      <xdr:col>2</xdr:col>
      <xdr:colOff>266700</xdr:colOff>
      <xdr:row>25</xdr:row>
      <xdr:rowOff>44450</xdr:rowOff>
    </xdr:from>
    <xdr:to>
      <xdr:col>5</xdr:col>
      <xdr:colOff>575945</xdr:colOff>
      <xdr:row>27</xdr:row>
      <xdr:rowOff>90805</xdr:rowOff>
    </xdr:to>
    <xdr:pic>
      <xdr:nvPicPr>
        <xdr:cNvPr id="10" name="Picture 9">
          <a:extLst>
            <a:ext uri="{FF2B5EF4-FFF2-40B4-BE49-F238E27FC236}">
              <a16:creationId xmlns:a16="http://schemas.microsoft.com/office/drawing/2014/main" id="{D6E43515-A866-4080-AC30-6AF5F7B039E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 y="4292600"/>
          <a:ext cx="2138045" cy="427355"/>
        </a:xfrm>
        <a:prstGeom prst="rect">
          <a:avLst/>
        </a:prstGeom>
      </xdr:spPr>
    </xdr:pic>
    <xdr:clientData/>
  </xdr:twoCellAnchor>
  <xdr:twoCellAnchor editAs="oneCell">
    <xdr:from>
      <xdr:col>3</xdr:col>
      <xdr:colOff>228600</xdr:colOff>
      <xdr:row>45</xdr:row>
      <xdr:rowOff>6350</xdr:rowOff>
    </xdr:from>
    <xdr:to>
      <xdr:col>4</xdr:col>
      <xdr:colOff>361315</xdr:colOff>
      <xdr:row>49</xdr:row>
      <xdr:rowOff>24765</xdr:rowOff>
    </xdr:to>
    <xdr:pic>
      <xdr:nvPicPr>
        <xdr:cNvPr id="11" name="Picture 10">
          <a:extLst>
            <a:ext uri="{FF2B5EF4-FFF2-40B4-BE49-F238E27FC236}">
              <a16:creationId xmlns:a16="http://schemas.microsoft.com/office/drawing/2014/main" id="{8F343C2E-7BA8-437D-9366-39E033866AA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0" y="8864600"/>
          <a:ext cx="735965" cy="780415"/>
        </a:xfrm>
        <a:prstGeom prst="rect">
          <a:avLst/>
        </a:prstGeom>
        <a:noFill/>
      </xdr:spPr>
    </xdr:pic>
    <xdr:clientData/>
  </xdr:twoCellAnchor>
  <xdr:twoCellAnchor>
    <xdr:from>
      <xdr:col>2</xdr:col>
      <xdr:colOff>314325</xdr:colOff>
      <xdr:row>6</xdr:row>
      <xdr:rowOff>0</xdr:rowOff>
    </xdr:from>
    <xdr:to>
      <xdr:col>5</xdr:col>
      <xdr:colOff>304800</xdr:colOff>
      <xdr:row>6</xdr:row>
      <xdr:rowOff>0</xdr:rowOff>
    </xdr:to>
    <xdr:cxnSp macro="">
      <xdr:nvCxnSpPr>
        <xdr:cNvPr id="12" name="Straight Connector 11">
          <a:extLst>
            <a:ext uri="{FF2B5EF4-FFF2-40B4-BE49-F238E27FC236}">
              <a16:creationId xmlns:a16="http://schemas.microsoft.com/office/drawing/2014/main" id="{6188CBD9-78B7-4D22-A98F-8D6C3EF140FA}"/>
            </a:ext>
          </a:extLst>
        </xdr:cNvPr>
        <xdr:cNvCxnSpPr/>
      </xdr:nvCxnSpPr>
      <xdr:spPr>
        <a:xfrm>
          <a:off x="1533525" y="97155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304800</xdr:colOff>
      <xdr:row>8</xdr:row>
      <xdr:rowOff>0</xdr:rowOff>
    </xdr:from>
    <xdr:to>
      <xdr:col>5</xdr:col>
      <xdr:colOff>295275</xdr:colOff>
      <xdr:row>8</xdr:row>
      <xdr:rowOff>0</xdr:rowOff>
    </xdr:to>
    <xdr:cxnSp macro="">
      <xdr:nvCxnSpPr>
        <xdr:cNvPr id="13" name="Straight Connector 12">
          <a:extLst>
            <a:ext uri="{FF2B5EF4-FFF2-40B4-BE49-F238E27FC236}">
              <a16:creationId xmlns:a16="http://schemas.microsoft.com/office/drawing/2014/main" id="{6A73E995-77BF-4678-93EB-6B4341345256}"/>
            </a:ext>
          </a:extLst>
        </xdr:cNvPr>
        <xdr:cNvCxnSpPr/>
      </xdr:nvCxnSpPr>
      <xdr:spPr>
        <a:xfrm>
          <a:off x="1524000" y="12954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ithub.com/pm2alliance" TargetMode="External"/><Relationship Id="rId1" Type="http://schemas.openxmlformats.org/officeDocument/2006/relationships/hyperlink" Target="https://www.pm2alliance.eu/publica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41"/>
  <sheetViews>
    <sheetView topLeftCell="A3" zoomScaleNormal="100" zoomScalePageLayoutView="70" workbookViewId="0">
      <selection activeCell="C20" sqref="C20"/>
    </sheetView>
  </sheetViews>
  <sheetFormatPr baseColWidth="10" defaultColWidth="9.1640625" defaultRowHeight="15" x14ac:dyDescent="0.2"/>
  <cols>
    <col min="1" max="1" width="5.5" style="1" customWidth="1"/>
    <col min="2" max="2" width="9.1640625" style="1"/>
    <col min="3" max="3" width="94" style="1" customWidth="1"/>
    <col min="4" max="4" width="18.6640625" style="1" customWidth="1"/>
    <col min="5" max="5" width="21" style="1" customWidth="1"/>
    <col min="6" max="6" width="54.5" style="1" customWidth="1"/>
    <col min="7" max="9" width="9.1640625" style="1"/>
    <col min="10" max="11" width="9.1640625" style="1" hidden="1" customWidth="1"/>
    <col min="12" max="16384" width="9.1640625" style="1"/>
  </cols>
  <sheetData>
    <row r="1" spans="2:11" x14ac:dyDescent="0.2">
      <c r="B1" s="1" t="s">
        <v>59</v>
      </c>
    </row>
    <row r="3" spans="2:11" ht="21" x14ac:dyDescent="0.25">
      <c r="B3" s="27" t="s">
        <v>28</v>
      </c>
    </row>
    <row r="4" spans="2:11" ht="75.75" customHeight="1" thickBot="1" x14ac:dyDescent="0.25">
      <c r="B4" s="77" t="s">
        <v>56</v>
      </c>
      <c r="C4" s="77"/>
      <c r="D4" s="77"/>
      <c r="E4" s="77"/>
      <c r="F4" s="77"/>
    </row>
    <row r="5" spans="2:11" ht="29.25" customHeight="1" thickBot="1" x14ac:dyDescent="0.25">
      <c r="C5" s="43" t="s">
        <v>52</v>
      </c>
      <c r="D5" s="63" t="s">
        <v>15</v>
      </c>
      <c r="E5" s="41"/>
      <c r="F5" s="41"/>
    </row>
    <row r="6" spans="2:11" ht="16" thickBot="1" x14ac:dyDescent="0.25"/>
    <row r="7" spans="2:11" ht="17" thickBot="1" x14ac:dyDescent="0.25">
      <c r="B7" s="2"/>
      <c r="C7" s="28" t="s">
        <v>40</v>
      </c>
      <c r="D7" s="4" t="s">
        <v>14</v>
      </c>
      <c r="E7" s="61">
        <f>IF(D5="No",E40/(260-10*D40),(E41/(390-10*D41)))</f>
        <v>0</v>
      </c>
      <c r="F7" s="62">
        <f>E7</f>
        <v>0</v>
      </c>
    </row>
    <row r="8" spans="2:11" ht="17" thickBot="1" x14ac:dyDescent="0.25">
      <c r="B8" s="5" t="s">
        <v>0</v>
      </c>
      <c r="C8" s="11" t="s">
        <v>1</v>
      </c>
      <c r="D8" s="10" t="s">
        <v>58</v>
      </c>
      <c r="E8" s="12"/>
      <c r="F8" s="13" t="s">
        <v>2</v>
      </c>
    </row>
    <row r="9" spans="2:11" ht="17" thickBot="1" x14ac:dyDescent="0.25">
      <c r="B9" s="5"/>
      <c r="C9" s="5" t="s">
        <v>17</v>
      </c>
      <c r="D9" s="6"/>
      <c r="E9" s="7"/>
      <c r="F9" s="8"/>
      <c r="J9" s="42" t="s">
        <v>15</v>
      </c>
      <c r="K9" s="42" t="s">
        <v>15</v>
      </c>
    </row>
    <row r="10" spans="2:11" ht="31.5" customHeight="1" x14ac:dyDescent="0.2">
      <c r="B10" s="25">
        <f>B6+1</f>
        <v>1</v>
      </c>
      <c r="C10" s="17" t="s">
        <v>41</v>
      </c>
      <c r="D10" s="20" t="s">
        <v>3</v>
      </c>
      <c r="E10" s="57">
        <f>IF(D10="Yes",10,IF(D10="Yes, Partially",5,IF(D10="No",0,"-")))</f>
        <v>0</v>
      </c>
      <c r="F10" s="29" t="s">
        <v>57</v>
      </c>
      <c r="J10" s="42" t="s">
        <v>3</v>
      </c>
      <c r="K10" s="1" t="s">
        <v>53</v>
      </c>
    </row>
    <row r="11" spans="2:11" ht="16" x14ac:dyDescent="0.2">
      <c r="B11" s="25">
        <f>B10+1</f>
        <v>2</v>
      </c>
      <c r="C11" s="14" t="s">
        <v>42</v>
      </c>
      <c r="D11" s="20" t="s">
        <v>3</v>
      </c>
      <c r="E11" s="57">
        <f t="shared" ref="E11:E15" si="0">IF(D11="Yes",10,IF(D11="Yes, Partially",5,IF(D11="No",0,"-")))</f>
        <v>0</v>
      </c>
      <c r="F11" s="29"/>
      <c r="J11" s="42"/>
      <c r="K11" s="42" t="s">
        <v>3</v>
      </c>
    </row>
    <row r="12" spans="2:11" ht="16" x14ac:dyDescent="0.2">
      <c r="B12" s="25">
        <f t="shared" ref="B12:B14" si="1">B11+1</f>
        <v>3</v>
      </c>
      <c r="C12" s="14" t="s">
        <v>24</v>
      </c>
      <c r="D12" s="20" t="s">
        <v>3</v>
      </c>
      <c r="E12" s="57">
        <f t="shared" si="0"/>
        <v>0</v>
      </c>
      <c r="F12" s="15"/>
      <c r="K12" s="42" t="s">
        <v>55</v>
      </c>
    </row>
    <row r="13" spans="2:11" ht="16" x14ac:dyDescent="0.2">
      <c r="B13" s="25">
        <f t="shared" si="1"/>
        <v>4</v>
      </c>
      <c r="C13" s="14" t="s">
        <v>43</v>
      </c>
      <c r="D13" s="20" t="s">
        <v>3</v>
      </c>
      <c r="E13" s="57">
        <f t="shared" si="0"/>
        <v>0</v>
      </c>
      <c r="F13" s="15"/>
    </row>
    <row r="14" spans="2:11" ht="16" x14ac:dyDescent="0.2">
      <c r="B14" s="25">
        <f t="shared" si="1"/>
        <v>5</v>
      </c>
      <c r="C14" s="14" t="s">
        <v>26</v>
      </c>
      <c r="D14" s="20" t="s">
        <v>3</v>
      </c>
      <c r="E14" s="57">
        <f t="shared" si="0"/>
        <v>0</v>
      </c>
      <c r="F14" s="15"/>
    </row>
    <row r="15" spans="2:11" ht="17" thickBot="1" x14ac:dyDescent="0.25">
      <c r="B15" s="26">
        <f t="shared" ref="B15" si="2">B14+1</f>
        <v>6</v>
      </c>
      <c r="C15" s="14" t="s">
        <v>44</v>
      </c>
      <c r="D15" s="20" t="s">
        <v>3</v>
      </c>
      <c r="E15" s="57">
        <f t="shared" si="0"/>
        <v>0</v>
      </c>
      <c r="F15" s="15"/>
    </row>
    <row r="16" spans="2:11" ht="17" thickBot="1" x14ac:dyDescent="0.25">
      <c r="B16" s="5"/>
      <c r="C16" s="7" t="s">
        <v>20</v>
      </c>
      <c r="D16" s="6"/>
      <c r="E16" s="60"/>
      <c r="F16" s="8"/>
    </row>
    <row r="17" spans="2:6" ht="16" x14ac:dyDescent="0.2">
      <c r="B17" s="25">
        <f>B15+1</f>
        <v>7</v>
      </c>
      <c r="C17" s="14" t="s">
        <v>22</v>
      </c>
      <c r="D17" s="20" t="s">
        <v>3</v>
      </c>
      <c r="E17" s="57">
        <f t="shared" ref="E17:E26" si="3">IF(D17="Yes",10,IF(D17="Yes, Partially",5,IF(D17="No",0,"-")))</f>
        <v>0</v>
      </c>
      <c r="F17" s="21"/>
    </row>
    <row r="18" spans="2:6" ht="16" x14ac:dyDescent="0.2">
      <c r="B18" s="26">
        <f>B17+1</f>
        <v>8</v>
      </c>
      <c r="C18" s="17" t="s">
        <v>23</v>
      </c>
      <c r="D18" s="20" t="s">
        <v>3</v>
      </c>
      <c r="E18" s="57">
        <f t="shared" si="3"/>
        <v>0</v>
      </c>
      <c r="F18" s="15"/>
    </row>
    <row r="19" spans="2:6" ht="16" x14ac:dyDescent="0.2">
      <c r="B19" s="26">
        <f>B18+1</f>
        <v>9</v>
      </c>
      <c r="C19" s="17" t="s">
        <v>25</v>
      </c>
      <c r="D19" s="20" t="s">
        <v>3</v>
      </c>
      <c r="E19" s="57">
        <f t="shared" si="3"/>
        <v>0</v>
      </c>
      <c r="F19" s="15"/>
    </row>
    <row r="20" spans="2:6" ht="16" x14ac:dyDescent="0.2">
      <c r="B20" s="26">
        <f t="shared" ref="B20:B26" si="4">B19+1</f>
        <v>10</v>
      </c>
      <c r="C20" s="14" t="s">
        <v>5</v>
      </c>
      <c r="D20" s="20" t="s">
        <v>3</v>
      </c>
      <c r="E20" s="57">
        <f t="shared" si="3"/>
        <v>0</v>
      </c>
      <c r="F20" s="15"/>
    </row>
    <row r="21" spans="2:6" ht="16" x14ac:dyDescent="0.2">
      <c r="B21" s="26">
        <f t="shared" si="4"/>
        <v>11</v>
      </c>
      <c r="C21" s="19" t="s">
        <v>11</v>
      </c>
      <c r="D21" s="20" t="s">
        <v>3</v>
      </c>
      <c r="E21" s="57">
        <f t="shared" si="3"/>
        <v>0</v>
      </c>
      <c r="F21" s="15"/>
    </row>
    <row r="22" spans="2:6" ht="16" x14ac:dyDescent="0.2">
      <c r="B22" s="26">
        <f t="shared" si="4"/>
        <v>12</v>
      </c>
      <c r="C22" s="16" t="s">
        <v>9</v>
      </c>
      <c r="D22" s="20" t="s">
        <v>3</v>
      </c>
      <c r="E22" s="57">
        <f t="shared" si="3"/>
        <v>0</v>
      </c>
      <c r="F22" s="15"/>
    </row>
    <row r="23" spans="2:6" ht="16" x14ac:dyDescent="0.2">
      <c r="B23" s="26">
        <f t="shared" si="4"/>
        <v>13</v>
      </c>
      <c r="C23" s="14" t="s">
        <v>7</v>
      </c>
      <c r="D23" s="20" t="s">
        <v>3</v>
      </c>
      <c r="E23" s="57">
        <f t="shared" si="3"/>
        <v>0</v>
      </c>
      <c r="F23" s="15"/>
    </row>
    <row r="24" spans="2:6" ht="16" x14ac:dyDescent="0.2">
      <c r="B24" s="26">
        <f t="shared" si="4"/>
        <v>14</v>
      </c>
      <c r="C24" s="17" t="s">
        <v>10</v>
      </c>
      <c r="D24" s="20" t="s">
        <v>3</v>
      </c>
      <c r="E24" s="57">
        <f t="shared" si="3"/>
        <v>0</v>
      </c>
      <c r="F24" s="15"/>
    </row>
    <row r="25" spans="2:6" ht="16" x14ac:dyDescent="0.2">
      <c r="B25" s="26">
        <f t="shared" si="4"/>
        <v>15</v>
      </c>
      <c r="C25" s="1" t="s">
        <v>51</v>
      </c>
      <c r="D25" s="20" t="s">
        <v>3</v>
      </c>
      <c r="E25" s="57">
        <f t="shared" si="3"/>
        <v>0</v>
      </c>
      <c r="F25" s="15"/>
    </row>
    <row r="26" spans="2:6" ht="17" thickBot="1" x14ac:dyDescent="0.25">
      <c r="B26" s="26">
        <f t="shared" si="4"/>
        <v>16</v>
      </c>
      <c r="C26" s="17" t="s">
        <v>48</v>
      </c>
      <c r="D26" s="20" t="s">
        <v>3</v>
      </c>
      <c r="E26" s="57">
        <f t="shared" si="3"/>
        <v>0</v>
      </c>
      <c r="F26" s="15"/>
    </row>
    <row r="27" spans="2:6" ht="17" thickBot="1" x14ac:dyDescent="0.25">
      <c r="B27" s="5"/>
      <c r="C27" s="7" t="s">
        <v>18</v>
      </c>
      <c r="D27" s="6"/>
      <c r="E27" s="60"/>
      <c r="F27" s="8"/>
    </row>
    <row r="28" spans="2:6" ht="16" x14ac:dyDescent="0.2">
      <c r="B28" s="26">
        <f>B26+1</f>
        <v>17</v>
      </c>
      <c r="C28" s="14" t="s">
        <v>45</v>
      </c>
      <c r="D28" s="20" t="s">
        <v>3</v>
      </c>
      <c r="E28" s="57">
        <f t="shared" ref="E28:E30" si="5">IF(D28="Yes",10,IF(D28="Yes, Partially",5,IF(D28="No",0,"-")))</f>
        <v>0</v>
      </c>
      <c r="F28" s="15"/>
    </row>
    <row r="29" spans="2:6" ht="16" x14ac:dyDescent="0.2">
      <c r="B29" s="26">
        <f>B28+1</f>
        <v>18</v>
      </c>
      <c r="C29" s="16" t="s">
        <v>50</v>
      </c>
      <c r="D29" s="20" t="s">
        <v>3</v>
      </c>
      <c r="E29" s="57">
        <f t="shared" si="5"/>
        <v>0</v>
      </c>
      <c r="F29" s="15"/>
    </row>
    <row r="30" spans="2:6" ht="17" thickBot="1" x14ac:dyDescent="0.25">
      <c r="B30" s="26">
        <f>B29+1</f>
        <v>19</v>
      </c>
      <c r="C30" s="17" t="s">
        <v>12</v>
      </c>
      <c r="D30" s="20" t="s">
        <v>3</v>
      </c>
      <c r="E30" s="57">
        <f t="shared" si="5"/>
        <v>0</v>
      </c>
      <c r="F30" s="15"/>
    </row>
    <row r="31" spans="2:6" ht="17" thickBot="1" x14ac:dyDescent="0.25">
      <c r="B31" s="5"/>
      <c r="C31" s="7" t="s">
        <v>16</v>
      </c>
      <c r="D31" s="6"/>
      <c r="E31" s="60"/>
      <c r="F31" s="8"/>
    </row>
    <row r="32" spans="2:6" ht="16" x14ac:dyDescent="0.2">
      <c r="B32" s="25">
        <f>B30+1</f>
        <v>20</v>
      </c>
      <c r="C32" s="1" t="s">
        <v>21</v>
      </c>
      <c r="D32" s="20" t="s">
        <v>3</v>
      </c>
      <c r="E32" s="57">
        <f t="shared" ref="E32:E36" si="6">IF(D32="Yes",10,IF(D32="Yes, Partially",5,IF(D32="No",0,"-")))</f>
        <v>0</v>
      </c>
      <c r="F32" s="21"/>
    </row>
    <row r="33" spans="2:6" ht="16" x14ac:dyDescent="0.2">
      <c r="B33" s="25">
        <f>B32+1</f>
        <v>21</v>
      </c>
      <c r="C33" s="14" t="s">
        <v>27</v>
      </c>
      <c r="D33" s="20" t="s">
        <v>3</v>
      </c>
      <c r="E33" s="57">
        <f t="shared" si="6"/>
        <v>0</v>
      </c>
      <c r="F33" s="21"/>
    </row>
    <row r="34" spans="2:6" ht="48" x14ac:dyDescent="0.2">
      <c r="B34" s="25">
        <f t="shared" ref="B34:B36" si="7">B33+1</f>
        <v>22</v>
      </c>
      <c r="C34" s="14" t="s">
        <v>49</v>
      </c>
      <c r="D34" s="20" t="s">
        <v>3</v>
      </c>
      <c r="E34" s="57">
        <f t="shared" si="6"/>
        <v>0</v>
      </c>
      <c r="F34" s="21"/>
    </row>
    <row r="35" spans="2:6" ht="16" x14ac:dyDescent="0.2">
      <c r="B35" s="25">
        <f t="shared" si="7"/>
        <v>23</v>
      </c>
      <c r="C35" s="1" t="s">
        <v>47</v>
      </c>
      <c r="D35" s="20" t="s">
        <v>3</v>
      </c>
      <c r="E35" s="57">
        <f t="shared" si="6"/>
        <v>0</v>
      </c>
      <c r="F35" s="21"/>
    </row>
    <row r="36" spans="2:6" ht="17" thickBot="1" x14ac:dyDescent="0.25">
      <c r="B36" s="25">
        <f t="shared" si="7"/>
        <v>24</v>
      </c>
      <c r="C36" s="14" t="s">
        <v>8</v>
      </c>
      <c r="D36" s="20" t="s">
        <v>3</v>
      </c>
      <c r="E36" s="57">
        <f t="shared" si="6"/>
        <v>0</v>
      </c>
      <c r="F36" s="15"/>
    </row>
    <row r="37" spans="2:6" ht="17" thickBot="1" x14ac:dyDescent="0.25">
      <c r="B37" s="5"/>
      <c r="C37" s="7" t="s">
        <v>19</v>
      </c>
      <c r="D37" s="6"/>
      <c r="E37" s="60"/>
      <c r="F37" s="8"/>
    </row>
    <row r="38" spans="2:6" ht="16" x14ac:dyDescent="0.2">
      <c r="B38" s="35">
        <f>B36+1</f>
        <v>25</v>
      </c>
      <c r="C38" s="36" t="s">
        <v>4</v>
      </c>
      <c r="D38" s="30" t="s">
        <v>3</v>
      </c>
      <c r="E38" s="58">
        <f t="shared" ref="E38:E39" si="8">IF(D38="Yes",10,IF(D38="Yes, Partially",5,IF(D38="No",0,"-")))</f>
        <v>0</v>
      </c>
      <c r="F38" s="37"/>
    </row>
    <row r="39" spans="2:6" ht="17" thickBot="1" x14ac:dyDescent="0.25">
      <c r="B39" s="32">
        <f>B38+1</f>
        <v>26</v>
      </c>
      <c r="C39" s="38" t="s">
        <v>13</v>
      </c>
      <c r="D39" s="56" t="s">
        <v>3</v>
      </c>
      <c r="E39" s="59">
        <f t="shared" si="8"/>
        <v>0</v>
      </c>
      <c r="F39" s="34"/>
    </row>
    <row r="40" spans="2:6" x14ac:dyDescent="0.2">
      <c r="B40" s="45"/>
      <c r="C40" s="46"/>
      <c r="D40" s="47">
        <f>COUNTIF(D7:D36,"N/A")</f>
        <v>0</v>
      </c>
      <c r="E40" s="48">
        <f>SUM(E10:E39)</f>
        <v>0</v>
      </c>
      <c r="F40" s="49"/>
    </row>
    <row r="41" spans="2:6" ht="16" thickBot="1" x14ac:dyDescent="0.25">
      <c r="B41" s="50"/>
      <c r="C41" s="51"/>
      <c r="D41" s="53">
        <f>D40+'IT Specific SOURCE'!D23</f>
        <v>0</v>
      </c>
      <c r="E41" s="53">
        <f>'IT Specific SOURCE'!E23+'All Projects SOURCE'!E40</f>
        <v>0</v>
      </c>
      <c r="F41" s="52"/>
    </row>
  </sheetData>
  <mergeCells count="1">
    <mergeCell ref="B4:F4"/>
  </mergeCells>
  <conditionalFormatting sqref="F7">
    <cfRule type="iconSet" priority="2">
      <iconSet iconSet="3TrafficLights2" showValue="0">
        <cfvo type="percent" val="0"/>
        <cfvo type="num" val="0.5" gte="0"/>
        <cfvo type="num" val="0.8" gte="0"/>
      </iconSet>
    </cfRule>
  </conditionalFormatting>
  <dataValidations count="2">
    <dataValidation type="list" allowBlank="1" showInputMessage="1" showErrorMessage="1" sqref="D38:D39 D28:D30 D32:D36 D10:D15 D17:D26" xr:uid="{00000000-0002-0000-0000-000000000000}">
      <formula1>$K$9:$K$12</formula1>
    </dataValidation>
    <dataValidation type="list" allowBlank="1" showInputMessage="1" showErrorMessage="1" sqref="D5" xr:uid="{00000000-0002-0000-0000-000001000000}">
      <formula1>$J$9:$J$10</formula1>
    </dataValidation>
  </dataValidations>
  <pageMargins left="0.70866141732283472" right="0.70866141732283472" top="0.74803149606299213" bottom="0.74803149606299213" header="0.31496062992125984" footer="0.31496062992125984"/>
  <pageSetup paperSize="9" scale="66" fitToHeight="0" orientation="landscape" r:id="rId1"/>
  <headerFooter>
    <oddHeader>&amp;L &amp;G &amp;10&amp;K00-033PM² Checklist v2.5&amp;K00-026   &amp;11  &amp;8     &amp;C&amp;"-,Grassetto"&amp;16Transition Checks for All Types of Projects
&amp;K984806&lt;Project Name&gt;&amp;R&amp;G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180BB-7A53-4139-AAB9-882C9B102E90}">
  <dimension ref="A7:I45"/>
  <sheetViews>
    <sheetView tabSelected="1" view="pageBreakPreview" zoomScaleNormal="100" workbookViewId="0">
      <selection activeCell="E57" sqref="E57"/>
    </sheetView>
  </sheetViews>
  <sheetFormatPr baseColWidth="10" defaultColWidth="8.83203125" defaultRowHeight="15" x14ac:dyDescent="0.2"/>
  <sheetData>
    <row r="7" spans="1:9" ht="15" customHeight="1" x14ac:dyDescent="0.2">
      <c r="C7" s="79" t="s">
        <v>117</v>
      </c>
      <c r="D7" s="79"/>
      <c r="E7" s="79"/>
      <c r="F7" s="79"/>
    </row>
    <row r="8" spans="1:9" ht="15" customHeight="1" x14ac:dyDescent="0.2">
      <c r="C8" s="79"/>
      <c r="D8" s="79"/>
      <c r="E8" s="79"/>
      <c r="F8" s="79"/>
    </row>
    <row r="12" spans="1:9" x14ac:dyDescent="0.2">
      <c r="C12" s="80" t="s">
        <v>133</v>
      </c>
      <c r="D12" s="81"/>
      <c r="E12" s="81"/>
      <c r="F12" s="81"/>
    </row>
    <row r="13" spans="1:9" x14ac:dyDescent="0.2">
      <c r="C13" s="80" t="s">
        <v>134</v>
      </c>
      <c r="D13" s="81"/>
      <c r="E13" s="81"/>
      <c r="F13" s="81"/>
    </row>
    <row r="16" spans="1:9" ht="18" x14ac:dyDescent="0.2">
      <c r="A16" s="85" t="s">
        <v>135</v>
      </c>
      <c r="B16" s="85"/>
      <c r="C16" s="85"/>
      <c r="D16" s="85"/>
      <c r="E16" s="85"/>
      <c r="F16" s="85"/>
      <c r="G16" s="85"/>
      <c r="H16" s="85"/>
      <c r="I16" s="85"/>
    </row>
    <row r="17" spans="2:8" ht="18" x14ac:dyDescent="0.2">
      <c r="C17" s="73"/>
      <c r="D17" s="73"/>
      <c r="E17" s="73"/>
      <c r="F17" s="73"/>
    </row>
    <row r="18" spans="2:8" ht="18" x14ac:dyDescent="0.2">
      <c r="C18" s="73"/>
      <c r="D18" s="74" t="s">
        <v>118</v>
      </c>
      <c r="E18" s="74"/>
      <c r="F18" s="73"/>
    </row>
    <row r="21" spans="2:8" x14ac:dyDescent="0.2">
      <c r="F21" s="82" t="s">
        <v>119</v>
      </c>
      <c r="G21" s="82"/>
      <c r="H21" s="75" t="s">
        <v>120</v>
      </c>
    </row>
    <row r="22" spans="2:8" x14ac:dyDescent="0.2">
      <c r="F22" s="82" t="s">
        <v>121</v>
      </c>
      <c r="G22" s="82"/>
      <c r="H22" s="75" t="s">
        <v>122</v>
      </c>
    </row>
    <row r="32" spans="2:8" x14ac:dyDescent="0.2">
      <c r="B32" s="76"/>
      <c r="C32" s="86" t="s">
        <v>123</v>
      </c>
      <c r="D32" s="86"/>
      <c r="E32" s="86"/>
      <c r="F32" s="86"/>
      <c r="G32" s="76"/>
    </row>
    <row r="33" spans="1:9" x14ac:dyDescent="0.2">
      <c r="B33" s="76"/>
      <c r="C33" s="76"/>
      <c r="D33" s="76"/>
      <c r="E33" s="76"/>
      <c r="F33" s="76"/>
      <c r="G33" s="76"/>
    </row>
    <row r="34" spans="1:9" x14ac:dyDescent="0.2">
      <c r="B34" s="86" t="s">
        <v>124</v>
      </c>
      <c r="C34" s="86"/>
      <c r="D34" s="86"/>
      <c r="E34" s="86"/>
      <c r="F34" s="86"/>
      <c r="G34" s="86"/>
    </row>
    <row r="35" spans="1:9" x14ac:dyDescent="0.2">
      <c r="B35" s="86" t="s">
        <v>125</v>
      </c>
      <c r="C35" s="86"/>
      <c r="D35" s="86"/>
      <c r="E35" s="86"/>
      <c r="F35" s="86"/>
      <c r="G35" s="86"/>
    </row>
    <row r="36" spans="1:9" x14ac:dyDescent="0.2">
      <c r="B36" s="84" t="s">
        <v>126</v>
      </c>
      <c r="C36" s="81"/>
      <c r="D36" s="81"/>
      <c r="E36" s="81"/>
      <c r="F36" s="81"/>
      <c r="G36" s="81"/>
    </row>
    <row r="38" spans="1:9" x14ac:dyDescent="0.2">
      <c r="A38" s="87" t="s">
        <v>127</v>
      </c>
      <c r="B38" s="87"/>
      <c r="C38" s="87"/>
      <c r="D38" s="87"/>
      <c r="E38" s="87"/>
      <c r="F38" s="87"/>
      <c r="G38" s="87"/>
      <c r="H38" s="87"/>
      <c r="I38" s="87"/>
    </row>
    <row r="39" spans="1:9" x14ac:dyDescent="0.2">
      <c r="A39" s="87" t="s">
        <v>128</v>
      </c>
      <c r="B39" s="87"/>
      <c r="C39" s="87"/>
      <c r="D39" s="87"/>
      <c r="E39" s="87"/>
      <c r="F39" s="87"/>
      <c r="G39" s="87"/>
      <c r="H39" s="87"/>
      <c r="I39" s="87"/>
    </row>
    <row r="40" spans="1:9" x14ac:dyDescent="0.2">
      <c r="A40" s="87" t="s">
        <v>129</v>
      </c>
      <c r="B40" s="87"/>
      <c r="C40" s="87"/>
      <c r="D40" s="87"/>
      <c r="E40" s="87"/>
      <c r="F40" s="87"/>
      <c r="G40" s="87"/>
      <c r="H40" s="87"/>
      <c r="I40" s="87"/>
    </row>
    <row r="42" spans="1:9" x14ac:dyDescent="0.2">
      <c r="A42" s="83" t="s">
        <v>130</v>
      </c>
      <c r="B42" s="83"/>
      <c r="C42" s="83"/>
      <c r="D42" s="83"/>
      <c r="E42" s="83"/>
      <c r="F42" s="83"/>
      <c r="G42" s="83"/>
      <c r="H42" s="83"/>
      <c r="I42" s="83"/>
    </row>
    <row r="43" spans="1:9" x14ac:dyDescent="0.2">
      <c r="A43" s="83" t="s">
        <v>131</v>
      </c>
      <c r="B43" s="83"/>
      <c r="C43" s="83"/>
      <c r="D43" s="83"/>
      <c r="E43" s="83"/>
      <c r="F43" s="83"/>
      <c r="G43" s="83"/>
      <c r="H43" s="83"/>
      <c r="I43" s="83"/>
    </row>
    <row r="45" spans="1:9" x14ac:dyDescent="0.2">
      <c r="C45" s="84" t="s">
        <v>132</v>
      </c>
      <c r="D45" s="81"/>
      <c r="E45" s="81"/>
      <c r="F45" s="81"/>
    </row>
  </sheetData>
  <mergeCells count="16">
    <mergeCell ref="C7:F8"/>
    <mergeCell ref="C13:F13"/>
    <mergeCell ref="F22:G22"/>
    <mergeCell ref="A42:I42"/>
    <mergeCell ref="C45:F45"/>
    <mergeCell ref="A43:I43"/>
    <mergeCell ref="C12:F12"/>
    <mergeCell ref="A16:I16"/>
    <mergeCell ref="F21:G21"/>
    <mergeCell ref="C32:F32"/>
    <mergeCell ref="B34:G34"/>
    <mergeCell ref="A38:I38"/>
    <mergeCell ref="B35:G35"/>
    <mergeCell ref="B36:G36"/>
    <mergeCell ref="A39:I39"/>
    <mergeCell ref="A40:I40"/>
  </mergeCells>
  <hyperlinks>
    <hyperlink ref="B36" r:id="rId1" xr:uid="{C81A71A4-1E61-463B-851A-5543B2ED70F7}"/>
    <hyperlink ref="C45" r:id="rId2" xr:uid="{5F92B615-A859-4B9A-9DAD-A9975AACD339}"/>
  </hyperlinks>
  <pageMargins left="0.7" right="0.7" top="0.75" bottom="0.75" header="0.3" footer="0.3"/>
  <pageSetup paperSize="9" orientation="portrait" horizontalDpi="0"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87B0A-D51C-4451-BF1A-EBF9AB3DDE91}">
  <sheetPr>
    <pageSetUpPr fitToPage="1"/>
  </sheetPr>
  <dimension ref="B3:L42"/>
  <sheetViews>
    <sheetView view="pageBreakPreview" zoomScale="83" zoomScaleNormal="90" workbookViewId="0">
      <selection activeCell="C6" sqref="C6"/>
    </sheetView>
  </sheetViews>
  <sheetFormatPr baseColWidth="10" defaultColWidth="9.1640625" defaultRowHeight="15" x14ac:dyDescent="0.2"/>
  <cols>
    <col min="1" max="1" width="5.5" style="1" customWidth="1"/>
    <col min="2" max="2" width="9.1640625" style="1"/>
    <col min="3" max="3" width="94" style="1" customWidth="1"/>
    <col min="4" max="4" width="18.6640625" style="1" customWidth="1"/>
    <col min="5" max="5" width="21" style="1" customWidth="1"/>
    <col min="6" max="6" width="54.5" style="1" customWidth="1"/>
    <col min="7" max="8" width="9.1640625" style="1"/>
    <col min="9" max="9" width="10.5" style="1" hidden="1" customWidth="1"/>
    <col min="10" max="12" width="9.1640625" style="1" hidden="1" customWidth="1"/>
    <col min="13" max="13" width="0" style="1" hidden="1" customWidth="1"/>
    <col min="14" max="16384" width="9.1640625" style="1"/>
  </cols>
  <sheetData>
    <row r="3" spans="2:11" ht="21" x14ac:dyDescent="0.25">
      <c r="B3" s="65" t="s">
        <v>60</v>
      </c>
    </row>
    <row r="4" spans="2:11" ht="75.75" customHeight="1" x14ac:dyDescent="0.2">
      <c r="B4" s="78" t="s">
        <v>110</v>
      </c>
      <c r="C4" s="78"/>
      <c r="D4" s="78"/>
      <c r="E4" s="78"/>
      <c r="F4" s="78"/>
    </row>
    <row r="5" spans="2:11" ht="16" thickBot="1" x14ac:dyDescent="0.25">
      <c r="B5" s="78"/>
      <c r="C5" s="78"/>
      <c r="D5" s="78"/>
      <c r="E5" s="78"/>
      <c r="F5" s="78"/>
    </row>
    <row r="6" spans="2:11" ht="29.25" customHeight="1" thickBot="1" x14ac:dyDescent="0.25">
      <c r="C6" s="43" t="s">
        <v>61</v>
      </c>
      <c r="D6" s="63" t="s">
        <v>62</v>
      </c>
      <c r="E6" s="64"/>
      <c r="F6" s="64"/>
    </row>
    <row r="7" spans="2:11" ht="16" thickBot="1" x14ac:dyDescent="0.25"/>
    <row r="8" spans="2:11" ht="18" thickBot="1" x14ac:dyDescent="0.25">
      <c r="B8" s="2"/>
      <c r="C8" s="66" t="s">
        <v>69</v>
      </c>
      <c r="D8" s="4" t="s">
        <v>68</v>
      </c>
      <c r="E8" s="61">
        <f>IF(D6="No",E41/(260-10*D41),(E42/(390-10*D42)))</f>
        <v>0</v>
      </c>
      <c r="F8" s="62">
        <f>E8</f>
        <v>0</v>
      </c>
    </row>
    <row r="9" spans="2:11" ht="17" thickBot="1" x14ac:dyDescent="0.25">
      <c r="B9" s="5" t="s">
        <v>0</v>
      </c>
      <c r="C9" s="11" t="s">
        <v>66</v>
      </c>
      <c r="D9" s="10" t="s">
        <v>70</v>
      </c>
      <c r="E9" s="12"/>
      <c r="F9" s="13" t="s">
        <v>71</v>
      </c>
    </row>
    <row r="10" spans="2:11" ht="17" thickBot="1" x14ac:dyDescent="0.25">
      <c r="B10" s="5"/>
      <c r="C10" s="7" t="s">
        <v>67</v>
      </c>
      <c r="D10" s="6"/>
      <c r="E10" s="7"/>
      <c r="F10" s="8"/>
      <c r="J10" s="42" t="s">
        <v>62</v>
      </c>
      <c r="K10" s="42" t="s">
        <v>62</v>
      </c>
    </row>
    <row r="11" spans="2:11" ht="42" customHeight="1" x14ac:dyDescent="0.2">
      <c r="B11" s="25">
        <f>B7+1</f>
        <v>1</v>
      </c>
      <c r="C11" s="17" t="s">
        <v>77</v>
      </c>
      <c r="D11" s="20" t="s">
        <v>63</v>
      </c>
      <c r="E11" s="57">
        <f>IF(D11="Ναί",10,IF(D11="Ναι, εν μέρει",5,IF(D11="Όχι",0,"-")))</f>
        <v>0</v>
      </c>
      <c r="F11" s="29" t="s">
        <v>65</v>
      </c>
      <c r="J11" s="42" t="s">
        <v>63</v>
      </c>
      <c r="K11" s="1" t="s">
        <v>64</v>
      </c>
    </row>
    <row r="12" spans="2:11" ht="32" x14ac:dyDescent="0.2">
      <c r="B12" s="25">
        <f>B11+1</f>
        <v>2</v>
      </c>
      <c r="C12" s="14" t="s">
        <v>79</v>
      </c>
      <c r="D12" s="20" t="s">
        <v>63</v>
      </c>
      <c r="E12" s="57">
        <f t="shared" ref="E12:E40" si="0">IF(D12="Ναί",10,IF(D12="Ναι, εν μέρει",5,IF(D12="Όχι",0,"-")))</f>
        <v>0</v>
      </c>
      <c r="F12" s="29"/>
      <c r="J12" s="42"/>
      <c r="K12" s="9" t="s">
        <v>63</v>
      </c>
    </row>
    <row r="13" spans="2:11" ht="16" x14ac:dyDescent="0.2">
      <c r="B13" s="25">
        <f t="shared" ref="B13:B16" si="1">B12+1</f>
        <v>3</v>
      </c>
      <c r="C13" s="14" t="s">
        <v>78</v>
      </c>
      <c r="D13" s="20" t="s">
        <v>63</v>
      </c>
      <c r="E13" s="57">
        <f t="shared" si="0"/>
        <v>0</v>
      </c>
      <c r="F13" s="15"/>
      <c r="K13" s="9" t="s">
        <v>55</v>
      </c>
    </row>
    <row r="14" spans="2:11" ht="16" x14ac:dyDescent="0.2">
      <c r="B14" s="25">
        <f t="shared" si="1"/>
        <v>4</v>
      </c>
      <c r="C14" s="14" t="s">
        <v>80</v>
      </c>
      <c r="D14" s="20" t="s">
        <v>63</v>
      </c>
      <c r="E14" s="57">
        <f t="shared" si="0"/>
        <v>0</v>
      </c>
      <c r="F14" s="15"/>
    </row>
    <row r="15" spans="2:11" ht="16" x14ac:dyDescent="0.2">
      <c r="B15" s="25">
        <f t="shared" si="1"/>
        <v>5</v>
      </c>
      <c r="C15" s="14" t="s">
        <v>85</v>
      </c>
      <c r="D15" s="20" t="s">
        <v>63</v>
      </c>
      <c r="E15" s="57">
        <f t="shared" si="0"/>
        <v>0</v>
      </c>
      <c r="F15" s="15"/>
    </row>
    <row r="16" spans="2:11" ht="17" thickBot="1" x14ac:dyDescent="0.25">
      <c r="B16" s="26">
        <f t="shared" si="1"/>
        <v>6</v>
      </c>
      <c r="C16" s="14" t="s">
        <v>81</v>
      </c>
      <c r="D16" s="20" t="s">
        <v>63</v>
      </c>
      <c r="E16" s="57">
        <f t="shared" si="0"/>
        <v>0</v>
      </c>
      <c r="F16" s="15"/>
    </row>
    <row r="17" spans="2:6" ht="17" thickBot="1" x14ac:dyDescent="0.25">
      <c r="B17" s="5"/>
      <c r="C17" s="7" t="s">
        <v>72</v>
      </c>
      <c r="D17" s="6"/>
      <c r="E17" s="6"/>
      <c r="F17" s="8"/>
    </row>
    <row r="18" spans="2:6" ht="16" x14ac:dyDescent="0.2">
      <c r="B18" s="25">
        <f>B16+1</f>
        <v>7</v>
      </c>
      <c r="C18" s="14" t="s">
        <v>82</v>
      </c>
      <c r="D18" s="20" t="s">
        <v>63</v>
      </c>
      <c r="E18" s="57">
        <f t="shared" si="0"/>
        <v>0</v>
      </c>
      <c r="F18" s="21"/>
    </row>
    <row r="19" spans="2:6" ht="32" x14ac:dyDescent="0.2">
      <c r="B19" s="26">
        <f>B18+1</f>
        <v>8</v>
      </c>
      <c r="C19" s="17" t="s">
        <v>86</v>
      </c>
      <c r="D19" s="20" t="s">
        <v>63</v>
      </c>
      <c r="E19" s="57">
        <f t="shared" si="0"/>
        <v>0</v>
      </c>
      <c r="F19" s="72"/>
    </row>
    <row r="20" spans="2:6" ht="16" x14ac:dyDescent="0.2">
      <c r="B20" s="26">
        <f>B19+1</f>
        <v>9</v>
      </c>
      <c r="C20" s="17" t="s">
        <v>83</v>
      </c>
      <c r="D20" s="20" t="s">
        <v>63</v>
      </c>
      <c r="E20" s="57">
        <f t="shared" si="0"/>
        <v>0</v>
      </c>
      <c r="F20" s="15"/>
    </row>
    <row r="21" spans="2:6" ht="16" x14ac:dyDescent="0.2">
      <c r="B21" s="26">
        <f t="shared" ref="B21:B27" si="2">B20+1</f>
        <v>10</v>
      </c>
      <c r="C21" s="71" t="s">
        <v>111</v>
      </c>
      <c r="D21" s="20" t="s">
        <v>63</v>
      </c>
      <c r="E21" s="57">
        <f t="shared" si="0"/>
        <v>0</v>
      </c>
      <c r="F21" s="15"/>
    </row>
    <row r="22" spans="2:6" ht="16" x14ac:dyDescent="0.2">
      <c r="B22" s="26">
        <f t="shared" si="2"/>
        <v>11</v>
      </c>
      <c r="C22" s="19" t="s">
        <v>84</v>
      </c>
      <c r="D22" s="20" t="s">
        <v>63</v>
      </c>
      <c r="E22" s="57">
        <f t="shared" si="0"/>
        <v>0</v>
      </c>
      <c r="F22" s="15"/>
    </row>
    <row r="23" spans="2:6" ht="16" x14ac:dyDescent="0.2">
      <c r="B23" s="26">
        <f t="shared" si="2"/>
        <v>12</v>
      </c>
      <c r="C23" s="68" t="s">
        <v>112</v>
      </c>
      <c r="D23" s="20" t="s">
        <v>63</v>
      </c>
      <c r="E23" s="57">
        <f t="shared" si="0"/>
        <v>0</v>
      </c>
      <c r="F23" s="15"/>
    </row>
    <row r="24" spans="2:6" ht="16" x14ac:dyDescent="0.2">
      <c r="B24" s="26">
        <f t="shared" si="2"/>
        <v>13</v>
      </c>
      <c r="C24" s="14" t="s">
        <v>87</v>
      </c>
      <c r="D24" s="20" t="s">
        <v>63</v>
      </c>
      <c r="E24" s="57">
        <f t="shared" si="0"/>
        <v>0</v>
      </c>
      <c r="F24" s="15"/>
    </row>
    <row r="25" spans="2:6" ht="16" x14ac:dyDescent="0.2">
      <c r="B25" s="26">
        <f t="shared" si="2"/>
        <v>14</v>
      </c>
      <c r="C25" s="17" t="s">
        <v>88</v>
      </c>
      <c r="D25" s="20" t="s">
        <v>63</v>
      </c>
      <c r="E25" s="57">
        <f t="shared" si="0"/>
        <v>0</v>
      </c>
      <c r="F25" s="15"/>
    </row>
    <row r="26" spans="2:6" ht="16" x14ac:dyDescent="0.2">
      <c r="B26" s="26">
        <f t="shared" si="2"/>
        <v>15</v>
      </c>
      <c r="C26" s="70" t="s">
        <v>89</v>
      </c>
      <c r="D26" s="20" t="s">
        <v>63</v>
      </c>
      <c r="E26" s="57">
        <f t="shared" si="0"/>
        <v>0</v>
      </c>
      <c r="F26" s="15"/>
    </row>
    <row r="27" spans="2:6" ht="17" thickBot="1" x14ac:dyDescent="0.25">
      <c r="B27" s="26">
        <f t="shared" si="2"/>
        <v>16</v>
      </c>
      <c r="C27" s="17" t="s">
        <v>113</v>
      </c>
      <c r="D27" s="20" t="s">
        <v>63</v>
      </c>
      <c r="E27" s="57">
        <f t="shared" si="0"/>
        <v>0</v>
      </c>
      <c r="F27" s="15"/>
    </row>
    <row r="28" spans="2:6" ht="17" thickBot="1" x14ac:dyDescent="0.25">
      <c r="B28" s="5"/>
      <c r="C28" s="7" t="s">
        <v>73</v>
      </c>
      <c r="D28" s="6"/>
      <c r="E28" s="6"/>
      <c r="F28" s="8"/>
    </row>
    <row r="29" spans="2:6" ht="16" x14ac:dyDescent="0.2">
      <c r="B29" s="26">
        <f>B27+1</f>
        <v>17</v>
      </c>
      <c r="C29" s="14" t="s">
        <v>90</v>
      </c>
      <c r="D29" s="20" t="s">
        <v>63</v>
      </c>
      <c r="E29" s="57">
        <f t="shared" si="0"/>
        <v>0</v>
      </c>
      <c r="F29" s="15"/>
    </row>
    <row r="30" spans="2:6" ht="16" x14ac:dyDescent="0.2">
      <c r="B30" s="26">
        <f>B29+1</f>
        <v>18</v>
      </c>
      <c r="C30" s="16" t="s">
        <v>91</v>
      </c>
      <c r="D30" s="20" t="s">
        <v>63</v>
      </c>
      <c r="E30" s="57">
        <f t="shared" si="0"/>
        <v>0</v>
      </c>
      <c r="F30" s="15"/>
    </row>
    <row r="31" spans="2:6" ht="33" thickBot="1" x14ac:dyDescent="0.25">
      <c r="B31" s="26">
        <f>B30+1</f>
        <v>19</v>
      </c>
      <c r="C31" s="17" t="s">
        <v>92</v>
      </c>
      <c r="D31" s="20" t="s">
        <v>63</v>
      </c>
      <c r="E31" s="57">
        <f t="shared" si="0"/>
        <v>0</v>
      </c>
      <c r="F31" s="15"/>
    </row>
    <row r="32" spans="2:6" ht="17" thickBot="1" x14ac:dyDescent="0.25">
      <c r="B32" s="5"/>
      <c r="C32" s="7" t="s">
        <v>74</v>
      </c>
      <c r="D32" s="6"/>
      <c r="E32" s="6"/>
      <c r="F32" s="8"/>
    </row>
    <row r="33" spans="2:6" ht="32" x14ac:dyDescent="0.2">
      <c r="B33" s="25">
        <f>B31+1</f>
        <v>20</v>
      </c>
      <c r="C33" s="69" t="s">
        <v>93</v>
      </c>
      <c r="D33" s="20" t="s">
        <v>63</v>
      </c>
      <c r="E33" s="57">
        <f t="shared" si="0"/>
        <v>0</v>
      </c>
      <c r="F33" s="21"/>
    </row>
    <row r="34" spans="2:6" ht="16" x14ac:dyDescent="0.2">
      <c r="B34" s="25">
        <f>B33+1</f>
        <v>21</v>
      </c>
      <c r="C34" s="14" t="s">
        <v>94</v>
      </c>
      <c r="D34" s="20" t="s">
        <v>63</v>
      </c>
      <c r="E34" s="57">
        <f t="shared" si="0"/>
        <v>0</v>
      </c>
      <c r="F34" s="21"/>
    </row>
    <row r="35" spans="2:6" ht="48" x14ac:dyDescent="0.2">
      <c r="B35" s="25">
        <f t="shared" ref="B35:B37" si="3">B34+1</f>
        <v>22</v>
      </c>
      <c r="C35" s="14" t="s">
        <v>114</v>
      </c>
      <c r="D35" s="20" t="s">
        <v>63</v>
      </c>
      <c r="E35" s="57">
        <f t="shared" si="0"/>
        <v>0</v>
      </c>
      <c r="F35" s="21"/>
    </row>
    <row r="36" spans="2:6" ht="16" x14ac:dyDescent="0.2">
      <c r="B36" s="25">
        <f t="shared" si="3"/>
        <v>23</v>
      </c>
      <c r="C36" s="69" t="s">
        <v>95</v>
      </c>
      <c r="D36" s="20" t="s">
        <v>63</v>
      </c>
      <c r="E36" s="57">
        <f t="shared" si="0"/>
        <v>0</v>
      </c>
      <c r="F36" s="21"/>
    </row>
    <row r="37" spans="2:6" ht="17" thickBot="1" x14ac:dyDescent="0.25">
      <c r="B37" s="25">
        <f t="shared" si="3"/>
        <v>24</v>
      </c>
      <c r="C37" s="14" t="s">
        <v>96</v>
      </c>
      <c r="D37" s="20" t="s">
        <v>63</v>
      </c>
      <c r="E37" s="57">
        <f t="shared" si="0"/>
        <v>0</v>
      </c>
      <c r="F37" s="15"/>
    </row>
    <row r="38" spans="2:6" ht="17" thickBot="1" x14ac:dyDescent="0.25">
      <c r="B38" s="5"/>
      <c r="C38" s="7" t="s">
        <v>75</v>
      </c>
      <c r="D38" s="6"/>
      <c r="E38" s="6"/>
      <c r="F38" s="8"/>
    </row>
    <row r="39" spans="2:6" ht="33" thickBot="1" x14ac:dyDescent="0.25">
      <c r="B39" s="35">
        <f>B37+1</f>
        <v>25</v>
      </c>
      <c r="C39" s="36" t="s">
        <v>97</v>
      </c>
      <c r="D39" s="30" t="s">
        <v>63</v>
      </c>
      <c r="E39" s="57">
        <f t="shared" si="0"/>
        <v>0</v>
      </c>
      <c r="F39" s="37"/>
    </row>
    <row r="40" spans="2:6" ht="17" thickBot="1" x14ac:dyDescent="0.25">
      <c r="B40" s="32">
        <f>B39+1</f>
        <v>26</v>
      </c>
      <c r="C40" s="38" t="s">
        <v>98</v>
      </c>
      <c r="D40" s="30" t="s">
        <v>63</v>
      </c>
      <c r="E40" s="57">
        <f t="shared" si="0"/>
        <v>0</v>
      </c>
      <c r="F40" s="34"/>
    </row>
    <row r="41" spans="2:6" x14ac:dyDescent="0.2">
      <c r="B41" s="45"/>
      <c r="C41" s="46"/>
      <c r="D41" s="47">
        <f>COUNTIF(D8:D37,"N/A")</f>
        <v>0</v>
      </c>
      <c r="E41" s="48">
        <f>SUM(E11:E40)</f>
        <v>0</v>
      </c>
      <c r="F41" s="49"/>
    </row>
    <row r="42" spans="2:6" ht="16" thickBot="1" x14ac:dyDescent="0.25">
      <c r="B42" s="50"/>
      <c r="C42" s="51"/>
      <c r="D42" s="53">
        <f>D41+'IT Specific SOURCE'!D23</f>
        <v>0</v>
      </c>
      <c r="E42" s="53">
        <f>'IT Specific SOURCE'!E23+'All Projects SOURCE'!E40</f>
        <v>0</v>
      </c>
      <c r="F42" s="52"/>
    </row>
  </sheetData>
  <mergeCells count="2">
    <mergeCell ref="B4:F4"/>
    <mergeCell ref="B5:F5"/>
  </mergeCells>
  <conditionalFormatting sqref="F8">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6" xr:uid="{17B0B4D8-CD29-4EC1-9DA9-AA64B3A4E031}">
      <formula1>$J$10:$J$11</formula1>
    </dataValidation>
    <dataValidation type="list" allowBlank="1" showInputMessage="1" showErrorMessage="1" sqref="D33:D37 D11:D16 D18:D27 D29:D31 D39:D40" xr:uid="{6696D5E6-E6B2-4F54-B7A5-1D9B59879726}">
      <formula1>$K$10:$K$13</formula1>
    </dataValidation>
  </dataValidations>
  <pageMargins left="0.70866141732283472" right="0.70866141732283472" top="0.74803149606299213" bottom="0.74803149606299213" header="0.31496062992125984" footer="0.31496062992125984"/>
  <pageSetup scale="51" fitToHeight="0" orientation="landscape" r:id="rId1"/>
  <headerFooter>
    <oddHeader>&amp;L&amp;G v 3.01&amp;C&amp;"-,Bold"Λίστα Ελέγχου Μετάβασης
&lt;&amp;KFF0000Όνομα Έργου&amp;K01+000&gt;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23"/>
  <sheetViews>
    <sheetView zoomScaleNormal="100" zoomScalePageLayoutView="90" workbookViewId="0">
      <selection activeCell="C10" sqref="C10"/>
    </sheetView>
  </sheetViews>
  <sheetFormatPr baseColWidth="10" defaultColWidth="9.1640625" defaultRowHeight="15" x14ac:dyDescent="0.2"/>
  <cols>
    <col min="1" max="1" width="5.5" style="1" customWidth="1"/>
    <col min="2" max="2" width="9.1640625" style="1"/>
    <col min="3" max="3" width="99" style="1" customWidth="1"/>
    <col min="4" max="4" width="17.5" style="1" customWidth="1"/>
    <col min="5" max="5" width="15.5" style="1" customWidth="1"/>
    <col min="6" max="6" width="50.5" style="1" customWidth="1"/>
    <col min="7" max="9" width="9.1640625" style="1"/>
    <col min="10" max="11" width="9.1640625" style="1" hidden="1" customWidth="1"/>
    <col min="12" max="16384" width="9.1640625" style="1"/>
  </cols>
  <sheetData>
    <row r="1" spans="2:11" ht="15" customHeight="1" x14ac:dyDescent="0.25">
      <c r="B1" s="27"/>
      <c r="C1" s="27"/>
      <c r="D1" s="27"/>
      <c r="E1" s="27"/>
      <c r="F1" s="27"/>
    </row>
    <row r="2" spans="2:11" ht="15" customHeight="1" x14ac:dyDescent="0.25">
      <c r="B2" s="27"/>
      <c r="C2" s="27"/>
      <c r="D2" s="27"/>
      <c r="E2" s="27"/>
      <c r="F2" s="27"/>
    </row>
    <row r="3" spans="2:11" ht="15" customHeight="1" x14ac:dyDescent="0.25">
      <c r="B3" s="27"/>
      <c r="C3" s="27"/>
      <c r="D3" s="27"/>
      <c r="E3" s="27"/>
      <c r="F3" s="27"/>
    </row>
    <row r="5" spans="2:11" ht="16" thickBot="1" x14ac:dyDescent="0.25"/>
    <row r="6" spans="2:11" ht="17" thickBot="1" x14ac:dyDescent="0.25">
      <c r="B6" s="2"/>
      <c r="C6" s="3" t="s">
        <v>54</v>
      </c>
      <c r="D6" s="4" t="s">
        <v>14</v>
      </c>
      <c r="E6" s="61">
        <f>E23/(130-D23*10)</f>
        <v>0</v>
      </c>
      <c r="F6" s="62">
        <f>E6</f>
        <v>0</v>
      </c>
    </row>
    <row r="7" spans="2:11" ht="17" thickBot="1" x14ac:dyDescent="0.25">
      <c r="B7" s="5" t="s">
        <v>0</v>
      </c>
      <c r="C7" s="11" t="s">
        <v>1</v>
      </c>
      <c r="D7" s="10" t="s">
        <v>58</v>
      </c>
      <c r="E7" s="12"/>
      <c r="F7" s="13" t="s">
        <v>2</v>
      </c>
    </row>
    <row r="8" spans="2:11" ht="17" thickBot="1" x14ac:dyDescent="0.25">
      <c r="B8" s="5"/>
      <c r="C8" s="7" t="s">
        <v>17</v>
      </c>
      <c r="D8" s="6"/>
      <c r="E8" s="7"/>
      <c r="F8" s="8"/>
      <c r="K8" s="9" t="s">
        <v>15</v>
      </c>
    </row>
    <row r="9" spans="2:11" ht="32" x14ac:dyDescent="0.2">
      <c r="B9" s="25">
        <f>B5+1</f>
        <v>1</v>
      </c>
      <c r="C9" s="14" t="s">
        <v>36</v>
      </c>
      <c r="D9" s="20" t="s">
        <v>3</v>
      </c>
      <c r="E9" s="57">
        <f>IF(D9="Yes",10,IF(D9="Yes, Partially",5,IF(D9="No",0,"-")))</f>
        <v>0</v>
      </c>
      <c r="F9" s="29" t="s">
        <v>57</v>
      </c>
      <c r="K9" s="1" t="s">
        <v>53</v>
      </c>
    </row>
    <row r="10" spans="2:11" ht="17" thickBot="1" x14ac:dyDescent="0.25">
      <c r="B10" s="26">
        <f>B9+1</f>
        <v>2</v>
      </c>
      <c r="C10" s="14" t="s">
        <v>37</v>
      </c>
      <c r="D10" s="20" t="s">
        <v>3</v>
      </c>
      <c r="E10" s="57">
        <f>IF(D10="Yes",10,IF(D10="Yes, Partially",5,IF(D10="No",0,"-")))</f>
        <v>0</v>
      </c>
      <c r="F10" s="15"/>
      <c r="K10" s="9" t="s">
        <v>3</v>
      </c>
    </row>
    <row r="11" spans="2:11" ht="17" thickBot="1" x14ac:dyDescent="0.25">
      <c r="B11" s="5"/>
      <c r="C11" s="7" t="s">
        <v>20</v>
      </c>
      <c r="D11" s="6"/>
      <c r="E11" s="60"/>
      <c r="F11" s="8"/>
      <c r="K11" s="9" t="s">
        <v>55</v>
      </c>
    </row>
    <row r="12" spans="2:11" ht="16" x14ac:dyDescent="0.2">
      <c r="B12" s="54">
        <f>B10+1</f>
        <v>3</v>
      </c>
      <c r="C12" s="55" t="s">
        <v>35</v>
      </c>
      <c r="D12" s="30" t="s">
        <v>3</v>
      </c>
      <c r="E12" s="58">
        <f t="shared" ref="E12:E22" si="0">IF(D12="Yes",10,IF(D12="Yes, Partially",5,IF(D12="No",0,"-")))</f>
        <v>0</v>
      </c>
      <c r="F12" s="31"/>
    </row>
    <row r="13" spans="2:11" ht="16" x14ac:dyDescent="0.2">
      <c r="B13" s="26">
        <f>B12+1</f>
        <v>4</v>
      </c>
      <c r="C13" s="14" t="s">
        <v>30</v>
      </c>
      <c r="D13" s="20" t="s">
        <v>3</v>
      </c>
      <c r="E13" s="57">
        <f t="shared" si="0"/>
        <v>0</v>
      </c>
      <c r="F13" s="15"/>
    </row>
    <row r="14" spans="2:11" ht="16" x14ac:dyDescent="0.2">
      <c r="B14" s="26">
        <f>B13+1</f>
        <v>5</v>
      </c>
      <c r="C14" s="14" t="s">
        <v>31</v>
      </c>
      <c r="D14" s="20" t="s">
        <v>3</v>
      </c>
      <c r="E14" s="57">
        <f t="shared" si="0"/>
        <v>0</v>
      </c>
      <c r="F14" s="15"/>
    </row>
    <row r="15" spans="2:11" ht="16" x14ac:dyDescent="0.2">
      <c r="B15" s="26">
        <f t="shared" ref="B15:B22" si="1">B14+1</f>
        <v>6</v>
      </c>
      <c r="C15" s="17" t="s">
        <v>32</v>
      </c>
      <c r="D15" s="20" t="s">
        <v>3</v>
      </c>
      <c r="E15" s="57">
        <f t="shared" si="0"/>
        <v>0</v>
      </c>
      <c r="F15" s="15"/>
    </row>
    <row r="16" spans="2:11" ht="16" x14ac:dyDescent="0.2">
      <c r="B16" s="26">
        <f t="shared" si="1"/>
        <v>7</v>
      </c>
      <c r="C16" s="17" t="s">
        <v>33</v>
      </c>
      <c r="D16" s="20" t="s">
        <v>3</v>
      </c>
      <c r="E16" s="57">
        <f t="shared" si="0"/>
        <v>0</v>
      </c>
      <c r="F16" s="15"/>
    </row>
    <row r="17" spans="2:6" ht="16" x14ac:dyDescent="0.2">
      <c r="B17" s="26">
        <f t="shared" si="1"/>
        <v>8</v>
      </c>
      <c r="C17" s="19" t="s">
        <v>34</v>
      </c>
      <c r="D17" s="20" t="s">
        <v>3</v>
      </c>
      <c r="E17" s="57">
        <f t="shared" si="0"/>
        <v>0</v>
      </c>
      <c r="F17" s="15"/>
    </row>
    <row r="18" spans="2:6" ht="16" x14ac:dyDescent="0.2">
      <c r="B18" s="26">
        <f t="shared" si="1"/>
        <v>9</v>
      </c>
      <c r="C18" s="16" t="s">
        <v>38</v>
      </c>
      <c r="D18" s="20" t="s">
        <v>3</v>
      </c>
      <c r="E18" s="57">
        <f t="shared" si="0"/>
        <v>0</v>
      </c>
      <c r="F18" s="15"/>
    </row>
    <row r="19" spans="2:6" ht="16" x14ac:dyDescent="0.2">
      <c r="B19" s="26">
        <f t="shared" si="1"/>
        <v>10</v>
      </c>
      <c r="C19" s="14" t="s">
        <v>39</v>
      </c>
      <c r="D19" s="20" t="s">
        <v>3</v>
      </c>
      <c r="E19" s="57">
        <f t="shared" si="0"/>
        <v>0</v>
      </c>
      <c r="F19" s="15"/>
    </row>
    <row r="20" spans="2:6" ht="16" x14ac:dyDescent="0.2">
      <c r="B20" s="26">
        <f t="shared" si="1"/>
        <v>11</v>
      </c>
      <c r="C20" s="39" t="s">
        <v>46</v>
      </c>
      <c r="D20" s="20" t="s">
        <v>3</v>
      </c>
      <c r="E20" s="57">
        <f t="shared" si="0"/>
        <v>0</v>
      </c>
      <c r="F20" s="40"/>
    </row>
    <row r="21" spans="2:6" ht="16" x14ac:dyDescent="0.2">
      <c r="B21" s="26">
        <f t="shared" si="1"/>
        <v>12</v>
      </c>
      <c r="C21" s="14" t="s">
        <v>6</v>
      </c>
      <c r="D21" s="20" t="s">
        <v>3</v>
      </c>
      <c r="E21" s="57">
        <f>IF(D21="Yes",10,IF(D21="Yes, Partially",5,IF(D21="No",0,"-")))</f>
        <v>0</v>
      </c>
      <c r="F21" s="40"/>
    </row>
    <row r="22" spans="2:6" ht="33" thickBot="1" x14ac:dyDescent="0.25">
      <c r="B22" s="26">
        <f t="shared" si="1"/>
        <v>13</v>
      </c>
      <c r="C22" s="33" t="s">
        <v>29</v>
      </c>
      <c r="D22" s="56" t="s">
        <v>3</v>
      </c>
      <c r="E22" s="59">
        <f t="shared" si="0"/>
        <v>0</v>
      </c>
      <c r="F22" s="34"/>
    </row>
    <row r="23" spans="2:6" ht="16" hidden="1" thickBot="1" x14ac:dyDescent="0.25">
      <c r="B23" s="18"/>
      <c r="C23" s="22"/>
      <c r="D23" s="44">
        <f>COUNTIF(D9:D22,"N/A")</f>
        <v>0</v>
      </c>
      <c r="E23" s="24">
        <f>SUM(E9:E22)</f>
        <v>0</v>
      </c>
      <c r="F23" s="23"/>
    </row>
  </sheetData>
  <conditionalFormatting sqref="F6">
    <cfRule type="iconSet" priority="1">
      <iconSet iconSet="3TrafficLights2" showValue="0">
        <cfvo type="percent" val="0"/>
        <cfvo type="num" val="0.5" gte="0"/>
        <cfvo type="num" val="0.8" gte="0"/>
      </iconSet>
    </cfRule>
  </conditionalFormatting>
  <dataValidations count="2">
    <dataValidation type="list" allowBlank="1" showInputMessage="1" showErrorMessage="1" sqref="D9:D10 D12:D20 D22" xr:uid="{00000000-0002-0000-0100-000000000000}">
      <formula1>$K$8:$K$11</formula1>
    </dataValidation>
    <dataValidation type="list" allowBlank="1" showInputMessage="1" showErrorMessage="1" sqref="D21" xr:uid="{00000000-0002-0000-0100-000001000000}">
      <formula1>$K$9:$K$12</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&amp;L&amp;K00-036 &amp;G   &amp;10&amp;K00-032 PM² Logs V.2.5&amp;11&amp;K00-022     &amp;C&amp;"-,Grassetto"&amp;16Transition Checks Specific for IT Projects
&amp;K984806&lt;Project Name&gt;&amp;R&amp;G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CB27-9A80-44C9-9EA5-18535AA4AA78}">
  <sheetPr>
    <pageSetUpPr fitToPage="1"/>
  </sheetPr>
  <dimension ref="B1:K23"/>
  <sheetViews>
    <sheetView view="pageBreakPreview" zoomScale="125" zoomScaleNormal="70" workbookViewId="0">
      <selection activeCell="C12" sqref="C12"/>
    </sheetView>
  </sheetViews>
  <sheetFormatPr baseColWidth="10" defaultColWidth="9.1640625" defaultRowHeight="15" x14ac:dyDescent="0.2"/>
  <cols>
    <col min="1" max="1" width="5.5" style="1" customWidth="1"/>
    <col min="2" max="2" width="9.1640625" style="1"/>
    <col min="3" max="3" width="99" style="1" customWidth="1"/>
    <col min="4" max="4" width="17.5" style="1" customWidth="1"/>
    <col min="5" max="5" width="15.5" style="1" customWidth="1"/>
    <col min="6" max="6" width="50.5" style="1" customWidth="1"/>
    <col min="7" max="9" width="9.1640625" style="1"/>
    <col min="10" max="10" width="9.1640625" style="1" customWidth="1"/>
    <col min="11" max="11" width="9.1640625" style="1" hidden="1" customWidth="1"/>
    <col min="12" max="12" width="0" style="1" hidden="1" customWidth="1"/>
    <col min="13" max="16384" width="9.1640625" style="1"/>
  </cols>
  <sheetData>
    <row r="1" spans="2:11" ht="15" customHeight="1" x14ac:dyDescent="0.25">
      <c r="B1" s="27"/>
      <c r="C1" s="27"/>
      <c r="D1" s="27"/>
      <c r="E1" s="27"/>
      <c r="F1" s="27"/>
    </row>
    <row r="2" spans="2:11" ht="15" customHeight="1" x14ac:dyDescent="0.25">
      <c r="B2" s="27"/>
      <c r="C2" s="27"/>
      <c r="D2" s="27"/>
      <c r="E2" s="27"/>
      <c r="F2" s="27"/>
    </row>
    <row r="3" spans="2:11" ht="15" customHeight="1" x14ac:dyDescent="0.25">
      <c r="B3" s="27"/>
      <c r="C3" s="27"/>
      <c r="D3" s="27"/>
      <c r="E3" s="27"/>
      <c r="F3" s="27"/>
    </row>
    <row r="5" spans="2:11" ht="16" thickBot="1" x14ac:dyDescent="0.25"/>
    <row r="6" spans="2:11" ht="18" thickBot="1" x14ac:dyDescent="0.25">
      <c r="B6" s="2"/>
      <c r="C6" s="67" t="s">
        <v>76</v>
      </c>
      <c r="D6" s="4" t="s">
        <v>68</v>
      </c>
      <c r="E6" s="61">
        <f>E23/(130-D23*10)</f>
        <v>0</v>
      </c>
      <c r="F6" s="62">
        <f>E6</f>
        <v>0</v>
      </c>
    </row>
    <row r="7" spans="2:11" ht="17" thickBot="1" x14ac:dyDescent="0.25">
      <c r="B7" s="5" t="s">
        <v>0</v>
      </c>
      <c r="C7" s="11" t="s">
        <v>66</v>
      </c>
      <c r="D7" s="10" t="s">
        <v>70</v>
      </c>
      <c r="E7" s="12"/>
      <c r="F7" s="13" t="s">
        <v>71</v>
      </c>
    </row>
    <row r="8" spans="2:11" ht="17" thickBot="1" x14ac:dyDescent="0.25">
      <c r="B8" s="5"/>
      <c r="C8" s="7" t="s">
        <v>67</v>
      </c>
      <c r="D8" s="6"/>
      <c r="E8" s="7"/>
      <c r="F8" s="8"/>
      <c r="K8" s="42" t="s">
        <v>62</v>
      </c>
    </row>
    <row r="9" spans="2:11" ht="32" x14ac:dyDescent="0.2">
      <c r="B9" s="25">
        <f>B5+1</f>
        <v>1</v>
      </c>
      <c r="C9" s="14" t="s">
        <v>99</v>
      </c>
      <c r="D9" s="20" t="s">
        <v>63</v>
      </c>
      <c r="E9" s="57">
        <f>IF(D9="Ναί",10,IF(D9="Ναι, εν μέρει",5,IF(D9="Όχι",0,"-")))</f>
        <v>0</v>
      </c>
      <c r="F9" s="29" t="s">
        <v>65</v>
      </c>
      <c r="K9" s="1" t="s">
        <v>64</v>
      </c>
    </row>
    <row r="10" spans="2:11" ht="17" thickBot="1" x14ac:dyDescent="0.25">
      <c r="B10" s="26">
        <f>B9+1</f>
        <v>2</v>
      </c>
      <c r="C10" s="14" t="s">
        <v>100</v>
      </c>
      <c r="D10" s="20" t="s">
        <v>63</v>
      </c>
      <c r="E10" s="57">
        <f t="shared" ref="E10:E22" si="0">IF(D10="Ναί",10,IF(D10="Ναι, εν μέρει",5,IF(D10="Όχι",0,"-")))</f>
        <v>0</v>
      </c>
      <c r="F10" s="15"/>
      <c r="K10" s="9" t="s">
        <v>63</v>
      </c>
    </row>
    <row r="11" spans="2:11" ht="17" thickBot="1" x14ac:dyDescent="0.25">
      <c r="B11" s="5"/>
      <c r="C11" s="7" t="s">
        <v>72</v>
      </c>
      <c r="D11" s="6"/>
      <c r="E11" s="6"/>
      <c r="F11" s="8"/>
      <c r="K11" s="9" t="s">
        <v>55</v>
      </c>
    </row>
    <row r="12" spans="2:11" ht="16" x14ac:dyDescent="0.2">
      <c r="B12" s="54">
        <f>B10+1</f>
        <v>3</v>
      </c>
      <c r="C12" s="55" t="s">
        <v>101</v>
      </c>
      <c r="D12" s="20" t="s">
        <v>63</v>
      </c>
      <c r="E12" s="57">
        <f t="shared" si="0"/>
        <v>0</v>
      </c>
      <c r="F12" s="31"/>
    </row>
    <row r="13" spans="2:11" ht="16" x14ac:dyDescent="0.2">
      <c r="B13" s="26">
        <f>B12+1</f>
        <v>4</v>
      </c>
      <c r="C13" s="14" t="s">
        <v>102</v>
      </c>
      <c r="D13" s="20" t="s">
        <v>63</v>
      </c>
      <c r="E13" s="57">
        <f t="shared" si="0"/>
        <v>0</v>
      </c>
      <c r="F13" s="15"/>
    </row>
    <row r="14" spans="2:11" ht="32" x14ac:dyDescent="0.2">
      <c r="B14" s="26">
        <f>B13+1</f>
        <v>5</v>
      </c>
      <c r="C14" s="14" t="s">
        <v>103</v>
      </c>
      <c r="D14" s="20" t="s">
        <v>63</v>
      </c>
      <c r="E14" s="57">
        <f t="shared" si="0"/>
        <v>0</v>
      </c>
      <c r="F14" s="15"/>
    </row>
    <row r="15" spans="2:11" ht="16" x14ac:dyDescent="0.2">
      <c r="B15" s="26">
        <f t="shared" ref="B15:B22" si="1">B14+1</f>
        <v>6</v>
      </c>
      <c r="C15" s="17" t="s">
        <v>104</v>
      </c>
      <c r="D15" s="20" t="s">
        <v>63</v>
      </c>
      <c r="E15" s="57">
        <f t="shared" si="0"/>
        <v>0</v>
      </c>
      <c r="F15" s="15"/>
    </row>
    <row r="16" spans="2:11" ht="16" x14ac:dyDescent="0.2">
      <c r="B16" s="26">
        <f t="shared" si="1"/>
        <v>7</v>
      </c>
      <c r="C16" s="17" t="s">
        <v>105</v>
      </c>
      <c r="D16" s="20" t="s">
        <v>63</v>
      </c>
      <c r="E16" s="57">
        <f t="shared" si="0"/>
        <v>0</v>
      </c>
      <c r="F16" s="15"/>
    </row>
    <row r="17" spans="2:6" ht="32" x14ac:dyDescent="0.2">
      <c r="B17" s="26">
        <f t="shared" si="1"/>
        <v>8</v>
      </c>
      <c r="C17" s="19" t="s">
        <v>106</v>
      </c>
      <c r="D17" s="20" t="s">
        <v>63</v>
      </c>
      <c r="E17" s="57">
        <f t="shared" si="0"/>
        <v>0</v>
      </c>
      <c r="F17" s="15"/>
    </row>
    <row r="18" spans="2:6" ht="16" x14ac:dyDescent="0.2">
      <c r="B18" s="26">
        <f t="shared" si="1"/>
        <v>9</v>
      </c>
      <c r="C18" s="16" t="s">
        <v>107</v>
      </c>
      <c r="D18" s="20" t="s">
        <v>63</v>
      </c>
      <c r="E18" s="57">
        <f t="shared" si="0"/>
        <v>0</v>
      </c>
      <c r="F18" s="15"/>
    </row>
    <row r="19" spans="2:6" ht="16" x14ac:dyDescent="0.2">
      <c r="B19" s="26">
        <f t="shared" si="1"/>
        <v>10</v>
      </c>
      <c r="C19" s="14" t="s">
        <v>115</v>
      </c>
      <c r="D19" s="20" t="s">
        <v>63</v>
      </c>
      <c r="E19" s="57">
        <f t="shared" si="0"/>
        <v>0</v>
      </c>
      <c r="F19" s="15"/>
    </row>
    <row r="20" spans="2:6" ht="32" x14ac:dyDescent="0.2">
      <c r="B20" s="26">
        <f t="shared" si="1"/>
        <v>11</v>
      </c>
      <c r="C20" s="39" t="s">
        <v>116</v>
      </c>
      <c r="D20" s="20" t="s">
        <v>63</v>
      </c>
      <c r="E20" s="57">
        <f t="shared" si="0"/>
        <v>0</v>
      </c>
      <c r="F20" s="40"/>
    </row>
    <row r="21" spans="2:6" ht="16" x14ac:dyDescent="0.2">
      <c r="B21" s="26">
        <f t="shared" si="1"/>
        <v>12</v>
      </c>
      <c r="C21" s="14" t="s">
        <v>108</v>
      </c>
      <c r="D21" s="20" t="s">
        <v>63</v>
      </c>
      <c r="E21" s="57">
        <f t="shared" si="0"/>
        <v>0</v>
      </c>
      <c r="F21" s="40"/>
    </row>
    <row r="22" spans="2:6" ht="33" thickBot="1" x14ac:dyDescent="0.25">
      <c r="B22" s="26">
        <f t="shared" si="1"/>
        <v>13</v>
      </c>
      <c r="C22" s="33" t="s">
        <v>109</v>
      </c>
      <c r="D22" s="20" t="s">
        <v>63</v>
      </c>
      <c r="E22" s="57">
        <f t="shared" si="0"/>
        <v>0</v>
      </c>
      <c r="F22" s="34"/>
    </row>
    <row r="23" spans="2:6" ht="16" hidden="1" thickBot="1" x14ac:dyDescent="0.25">
      <c r="B23" s="18"/>
      <c r="C23" s="22"/>
      <c r="D23" s="44">
        <f>COUNTIF(D9:D22,"N/A")</f>
        <v>0</v>
      </c>
      <c r="E23" s="24">
        <f>SUM(E9:E22)</f>
        <v>0</v>
      </c>
      <c r="F23" s="23"/>
    </row>
  </sheetData>
  <conditionalFormatting sqref="F6">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9:D10 D12:D22" xr:uid="{91D5B7AA-E417-4316-B344-EAFCE01A3E8C}">
      <formula1>$K$8:$K$11</formula1>
    </dataValidation>
  </dataValidations>
  <pageMargins left="0.70866141732283472" right="0.70866141732283472" top="0.74803149606299213" bottom="0.74803149606299213" header="0.31496062992125984" footer="0.31496062992125984"/>
  <pageSetup scale="49" fitToHeight="0" orientation="landscape" r:id="rId1"/>
  <headerFooter>
    <oddHeader>&amp;L&amp;G v 3.01&amp;C&amp;"-,Bold"Λίστα Ελέγχου Μετάβασης&amp;"-,Regular"
&amp;"-,Bold"&amp;KFF0000&lt;Όνομα Έργου&gt;</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All Projects SOURCE</vt:lpstr>
      <vt:lpstr>Σελίδα Τίτλου</vt:lpstr>
      <vt:lpstr>Ολα τα Σχέδια</vt:lpstr>
      <vt:lpstr>IT Specific SOURCE</vt:lpstr>
      <vt:lpstr>IT Εξειδικευμένα</vt:lpstr>
      <vt:lpstr>'All Projects SOURCE'!Print_Area</vt:lpstr>
      <vt:lpstr>'IT Specific SOURCE'!Print_Area</vt:lpstr>
      <vt:lpstr>'Σελίδα Τίτλου'!Print_Area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Ana (DIGIT-EXT)</dc:creator>
  <cp:lastModifiedBy>Microsoft Office User</cp:lastModifiedBy>
  <cp:lastPrinted>2020-01-19T17:08:38Z</cp:lastPrinted>
  <dcterms:created xsi:type="dcterms:W3CDTF">2013-09-10T08:18:14Z</dcterms:created>
  <dcterms:modified xsi:type="dcterms:W3CDTF">2020-10-04T21:08:26Z</dcterms:modified>
</cp:coreProperties>
</file>