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hisWorkbook" defaultThemeVersion="124226"/>
  <mc:AlternateContent xmlns:mc="http://schemas.openxmlformats.org/markup-compatibility/2006">
    <mc:Choice Requires="x15">
      <x15ac:absPath xmlns:x15ac="http://schemas.microsoft.com/office/spreadsheetml/2010/11/ac" url="https://d.docs.live.net/102334dd88519e28/PM2 Alliance (official shared folder)/Content for Advisory Committees (1 folder to be shared per group)/Methodology and Certifications/tools/Vagelis Tasks/final versions of pm2 artefacts_vaggelis_gr/drive-download-20201004T125412Z-001/"/>
    </mc:Choice>
  </mc:AlternateContent>
  <xr:revisionPtr revIDLastSave="15" documentId="13_ncr:1_{F0B92F8D-9538-49AB-A320-3D4210F37E53}" xr6:coauthVersionLast="45" xr6:coauthVersionMax="45" xr10:uidLastSave="{DD0D2D73-467B-454C-B5F4-71E5A2535DBE}"/>
  <bookViews>
    <workbookView xWindow="-120" yWindow="-120" windowWidth="25440" windowHeight="15390" xr2:uid="{816B9784-3DDD-4D4D-A175-DA3E0ACBC71A}"/>
  </bookViews>
  <sheets>
    <sheet name="Σελίδα Τίτλου" sheetId="7" r:id="rId1"/>
    <sheet name="Επισκόπηση" sheetId="5" r:id="rId2"/>
    <sheet name="Έναρξη" sheetId="2" r:id="rId3"/>
    <sheet name="Σχεδιασμός" sheetId="3" r:id="rId4"/>
    <sheet name="Εκτέλεση" sheetId="1" r:id="rId5"/>
    <sheet name="Κλείσιμο" sheetId="6" r:id="rId6"/>
  </sheets>
  <definedNames>
    <definedName name="_xlnm._FilterDatabase" localSheetId="4" hidden="1">Εκτέλεση!$C$1:$F$33</definedName>
    <definedName name="_xlnm._FilterDatabase" localSheetId="5" hidden="1">Κλείσιμο!$C$1:$F$66</definedName>
    <definedName name="_xlnm.Print_Area" localSheetId="4">Εκτέλεση!$B$2:$F$34</definedName>
    <definedName name="_xlnm.Print_Area" localSheetId="2">Έναρξη!$B$2:$F$33</definedName>
    <definedName name="_xlnm.Print_Area" localSheetId="1">Επισκόπηση!$B$3:$Q$28</definedName>
    <definedName name="_xlnm.Print_Area" localSheetId="5">Κλείσιμο!$B$2:$F$25</definedName>
    <definedName name="_xlnm.Print_Area" localSheetId="3">Σχεδιασμός!$B$2:$F$48</definedName>
    <definedName name="_xlnm.Print_Titles" localSheetId="5">Κλείσιμο!$4:$4</definedName>
    <definedName name="_xlnm.Print_Titles" localSheetId="3">Σχεδιασμός!$4:$4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9" i="5" l="1"/>
  <c r="E6" i="6" l="1"/>
  <c r="E7" i="6"/>
  <c r="E8" i="6"/>
  <c r="E9" i="6"/>
  <c r="E10" i="6"/>
  <c r="E11" i="6"/>
  <c r="E12" i="6"/>
  <c r="E13" i="6"/>
  <c r="E14" i="6"/>
  <c r="E15" i="6"/>
  <c r="E16" i="6"/>
  <c r="E17" i="6"/>
  <c r="E18" i="6"/>
  <c r="E19" i="6"/>
  <c r="E20" i="6"/>
  <c r="E21" i="6"/>
  <c r="E22" i="6"/>
  <c r="E23" i="6"/>
  <c r="E24" i="6"/>
  <c r="E5" i="6"/>
  <c r="E6" i="1"/>
  <c r="E7" i="1"/>
  <c r="E8" i="1"/>
  <c r="E9" i="1"/>
  <c r="E10" i="1"/>
  <c r="E11" i="1"/>
  <c r="E12" i="1"/>
  <c r="E13" i="1"/>
  <c r="E14" i="1"/>
  <c r="E15" i="1"/>
  <c r="E16" i="1"/>
  <c r="E17" i="1"/>
  <c r="E18" i="1"/>
  <c r="E19" i="1"/>
  <c r="E20" i="1"/>
  <c r="E21" i="1"/>
  <c r="E22" i="1"/>
  <c r="E23" i="1"/>
  <c r="E24" i="1"/>
  <c r="E25" i="1"/>
  <c r="E26" i="1"/>
  <c r="E27" i="1"/>
  <c r="E28" i="1"/>
  <c r="E29" i="1"/>
  <c r="E30" i="1"/>
  <c r="E31" i="1"/>
  <c r="E32" i="1"/>
  <c r="E33" i="1"/>
  <c r="E5" i="1"/>
  <c r="E6" i="3"/>
  <c r="E7" i="3"/>
  <c r="E8" i="3"/>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5" i="3"/>
  <c r="E6" i="2"/>
  <c r="E7" i="2"/>
  <c r="E8" i="2"/>
  <c r="E9" i="2"/>
  <c r="E10" i="2"/>
  <c r="E11" i="2"/>
  <c r="E12" i="2"/>
  <c r="E13" i="2"/>
  <c r="E14" i="2"/>
  <c r="E15" i="2"/>
  <c r="E16" i="2"/>
  <c r="E17" i="2"/>
  <c r="E18" i="2"/>
  <c r="E19" i="2"/>
  <c r="E20" i="2"/>
  <c r="E21" i="2"/>
  <c r="E22" i="2"/>
  <c r="E23" i="2"/>
  <c r="E24" i="2"/>
  <c r="E25" i="2"/>
  <c r="E26" i="2"/>
  <c r="E27" i="2"/>
  <c r="E28" i="2"/>
  <c r="E29" i="2"/>
  <c r="E30" i="2"/>
  <c r="E31" i="2"/>
  <c r="E32" i="2"/>
  <c r="E5" i="2"/>
  <c r="D34" i="1" l="1"/>
  <c r="D25" i="6" l="1"/>
  <c r="D33" i="2"/>
  <c r="D48" i="3"/>
  <c r="E48" i="3" l="1"/>
  <c r="E3" i="3" s="1"/>
  <c r="E33" i="2" l="1"/>
  <c r="E3" i="2" s="1"/>
  <c r="E25" i="6" l="1"/>
  <c r="E3" i="6" s="1"/>
  <c r="E22" i="5"/>
  <c r="B6" i="6"/>
  <c r="B7" i="6" s="1"/>
  <c r="B8" i="6" s="1"/>
  <c r="B9" i="6" s="1"/>
  <c r="B10" i="6" s="1"/>
  <c r="B11" i="6" s="1"/>
  <c r="B12" i="6" s="1"/>
  <c r="B13" i="6" s="1"/>
  <c r="B14" i="6" s="1"/>
  <c r="B15" i="6" s="1"/>
  <c r="B16" i="6" s="1"/>
  <c r="B17" i="6" s="1"/>
  <c r="B18" i="6" s="1"/>
  <c r="B19" i="6" s="1"/>
  <c r="B20" i="6" s="1"/>
  <c r="B21" i="6" s="1"/>
  <c r="B22" i="6" s="1"/>
  <c r="B23" i="6" s="1"/>
  <c r="B24" i="6" s="1"/>
  <c r="F3" i="6" l="1"/>
  <c r="C22" i="5" s="1"/>
  <c r="E21" i="5"/>
  <c r="E20" i="5"/>
  <c r="D22" i="5" l="1"/>
  <c r="F22" i="5" s="1"/>
  <c r="B6" i="1" l="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E34" i="1"/>
  <c r="E3" i="1" s="1"/>
  <c r="B6" i="3" l="1"/>
  <c r="B7" i="3" s="1"/>
  <c r="B8" i="3" s="1"/>
  <c r="B9" i="3" s="1"/>
  <c r="B10" i="3" s="1"/>
  <c r="B11" i="3" s="1"/>
  <c r="B12" i="3" s="1"/>
  <c r="B13" i="3" s="1"/>
  <c r="B14" i="3" s="1"/>
  <c r="B15" i="3" s="1"/>
  <c r="B16" i="3" s="1"/>
  <c r="B17" i="3" s="1"/>
  <c r="B18" i="3" s="1"/>
  <c r="B19" i="3" s="1"/>
  <c r="B20" i="3" s="1"/>
  <c r="B21" i="3" s="1"/>
  <c r="B22" i="3" s="1"/>
  <c r="B23" i="3" s="1"/>
  <c r="B24" i="3" s="1"/>
  <c r="B25" i="3" s="1"/>
  <c r="B26" i="3" s="1"/>
  <c r="B27" i="3" s="1"/>
  <c r="B28" i="3" s="1"/>
  <c r="B29" i="3" s="1"/>
  <c r="B30" i="3" s="1"/>
  <c r="B31" i="3" s="1"/>
  <c r="B32" i="3" s="1"/>
  <c r="B33" i="3" s="1"/>
  <c r="B34" i="3" s="1"/>
  <c r="B35" i="3" s="1"/>
  <c r="B36" i="3" s="1"/>
  <c r="B37" i="3" s="1"/>
  <c r="B38" i="3" s="1"/>
  <c r="B39" i="3" s="1"/>
  <c r="B40" i="3" s="1"/>
  <c r="B41" i="3" s="1"/>
  <c r="B42" i="3" s="1"/>
  <c r="B43" i="3" s="1"/>
  <c r="B44" i="3" s="1"/>
  <c r="B45" i="3" s="1"/>
  <c r="B46" i="3" s="1"/>
  <c r="B47" i="3" s="1"/>
  <c r="D21" i="5" l="1"/>
  <c r="F21" i="5" s="1"/>
  <c r="F3" i="1"/>
  <c r="C21" i="5" s="1"/>
  <c r="D20" i="5" l="1"/>
  <c r="F20" i="5" s="1"/>
  <c r="F3" i="3"/>
  <c r="C20" i="5" s="1"/>
  <c r="D19" i="5" l="1"/>
  <c r="F19" i="5" s="1"/>
  <c r="F3" i="2" l="1"/>
  <c r="C19" i="5" s="1"/>
  <c r="C15" i="5"/>
  <c r="C16" i="5" s="1"/>
  <c r="B6" i="2"/>
  <c r="B7" i="2" s="1"/>
  <c r="B8" i="2" s="1"/>
  <c r="B9" i="2" s="1"/>
  <c r="B10" i="2" s="1"/>
  <c r="B11" i="2" s="1"/>
  <c r="B12" i="2" s="1"/>
  <c r="B13" i="2" s="1"/>
  <c r="B14" i="2" s="1"/>
  <c r="B15" i="2" s="1"/>
  <c r="B16" i="2" s="1"/>
  <c r="B17" i="2" s="1"/>
  <c r="B18" i="2" s="1"/>
  <c r="B19" i="2" s="1"/>
  <c r="B20" i="2" s="1"/>
  <c r="B21" i="2" s="1"/>
  <c r="B22" i="2" s="1"/>
  <c r="B23" i="2" s="1"/>
  <c r="B24" i="2" s="1"/>
  <c r="B25" i="2" s="1"/>
  <c r="B26" i="2" s="1"/>
  <c r="B27" i="2" s="1"/>
  <c r="B28" i="2" s="1"/>
  <c r="B29" i="2" s="1"/>
  <c r="B30" i="2" s="1"/>
  <c r="B31" i="2" s="1"/>
  <c r="B32" i="2" s="1"/>
</calcChain>
</file>

<file path=xl/sharedStrings.xml><?xml version="1.0" encoding="utf-8"?>
<sst xmlns="http://schemas.openxmlformats.org/spreadsheetml/2006/main" count="353" uniqueCount="194">
  <si>
    <t>#</t>
  </si>
  <si>
    <t>Area</t>
  </si>
  <si>
    <t xml:space="preserve"> </t>
  </si>
  <si>
    <t>Yes</t>
  </si>
  <si>
    <t>No</t>
  </si>
  <si>
    <t>N/A</t>
  </si>
  <si>
    <t>Ναι</t>
  </si>
  <si>
    <t>Ναι. Μερικώς</t>
  </si>
  <si>
    <t>Οχι</t>
  </si>
  <si>
    <t>&lt;Αυτός ο κατάλογος ελέγχου θα πρέπει να αναθεωρηθεί και να προσαρμοστεί (εάν χρειάζεται), σε ένα πρώτο στάδιο, κατά τον σχεδιασμό της επιχειρηματικής ενσωμάτωσης. Θα πρέπει να βασίζεται στις πληροφορίες που παρουσιάζονται στο Σχέδιο Επιχειρησιακής Ενσωμάτωσης Έργου, αλλά μπορεί επίσης να βοηθήσει τον Επιχειρησιακό  Διαχειριστή (BM) και τον Διαχειριστή Έργου (PM) να καθορίσουν τις δραστηριότητες υλοποίησης της επιχείρησης, προσδιορίζοντας βασικά στοιχεία ελέγχου. Παρ' όλα αυτά, ο κύριος σκοπός της λίστας ελέγχου επιχειρηματικής ενσωμάτωσης είναι η υποστήριξη του Επιχειρησιακό  Διαχειριστή (BM) και του Διαχειριστή Έργου (PM) κατά την επαλήθευση της εκτέλεσης των δραστηριοτήτων ενσωμάτωσης  της επιχείρησης σύμφωνα με το πρόγραμμα.&gt;</t>
  </si>
  <si>
    <t>Οργανισμός / Τμήμα:</t>
  </si>
  <si>
    <t>Όνομα  Έργου</t>
  </si>
  <si>
    <t>Κύριος του έργου:</t>
  </si>
  <si>
    <t>Επιχειρησιακός διαχειριστής:</t>
  </si>
  <si>
    <t>Πάροχος Λύσεων:</t>
  </si>
  <si>
    <t>Διαχειριστής Έργου :</t>
  </si>
  <si>
    <t>Όνομα του Εγκρίνων :</t>
  </si>
  <si>
    <t>&lt;Όνομα Οργανισμού και Τμήματος.&gt;</t>
  </si>
  <si>
    <t>&lt;'Ονομα Έργου.&gt;</t>
  </si>
  <si>
    <t>&lt;&lt;'Ονομα του κυρίου του έργου.&gt;</t>
  </si>
  <si>
    <t>&lt;'Ονομα του Επιχειρησιακού Διαχειριστή.&gt;</t>
  </si>
  <si>
    <t>&lt;Όνομα Παρόχου Λύσεων (SP)&gt;</t>
  </si>
  <si>
    <t>Συνολική Συμμόρφωση  (%)</t>
  </si>
  <si>
    <t>Συνολική Κατάσταση  Φάσης Εξόδου:</t>
  </si>
  <si>
    <t>Έναρξη</t>
  </si>
  <si>
    <t>Εκτέλεση</t>
  </si>
  <si>
    <t>Σχεδιασμός</t>
  </si>
  <si>
    <t>Κλείσιμο</t>
  </si>
  <si>
    <t>ηη/μμ/εεεε</t>
  </si>
  <si>
    <t xml:space="preserve">Σημαντικές βασικές δραστηριότητες για τη φάση (ες) δεν πραγματοποιήθηκαν (το 50% των βασικών δραστηριοτήτων ή περισσότερες δεν έχουν ακόμη ολοκληρωθεί).	</t>
  </si>
  <si>
    <t>Ορισμένες βασικές δραστηριότητες πρέπει ακόμη να ολοκληρωθούν πριν από το κλείσιμο της/των  φάσης/φάσεων) (% της συμμόρφωσης μεταξύ 51% και 80%).</t>
  </si>
  <si>
    <t>Σχεδόν όλες οι βασικές δραστηριότητες για τη φάση (εις) είναι πλήρεις (πάνω από το 80% των βασικών δραστηριοτήτων). Η απόφαση για τη μετάβαση σε άλλη φάση θα πρέπει να ληφθεί λαμβάνοντας υπόψη τη συνάφεια / επάρκεια των υπόλοιπων δραστηριοτήτων με το έργο και τις ιδιαιτερότητες του.</t>
  </si>
  <si>
    <t>Κατάσταση της Εξόδου απο τη Φάση</t>
  </si>
  <si>
    <t>Ημερομηνία</t>
  </si>
  <si>
    <t>Κατάσταση Υλοποίησης</t>
  </si>
  <si>
    <t>&lt;Όνομα του ατόμου που εκτελεί την επισκόπηση της εξόδου απο τη φάση.&gt;</t>
  </si>
  <si>
    <t>&lt;Όνομα Διαχειριστή  Έργου (PM))&gt;</t>
  </si>
  <si>
    <t>&lt;Προσθέστε μια αιτιολόγηση εδώ&gt;</t>
  </si>
  <si>
    <t>&lt;Προσθέστε μια αιτιολόγηση εδώ.&gt;</t>
  </si>
  <si>
    <t>&lt;&lt;Προσθέστε μια αιτιολόγηση εδώ.&gt;</t>
  </si>
  <si>
    <t>&lt;&lt;Προσθέστε εδω την αιτιολόγηση που δόθηκε.&gt;</t>
  </si>
  <si>
    <t xml:space="preserve">Απάντηση </t>
  </si>
  <si>
    <t>Βαθμός</t>
  </si>
  <si>
    <t>Σχόλια</t>
  </si>
  <si>
    <t>Ημερ/νια:</t>
  </si>
  <si>
    <t>% Συμμόρφωση της Φάσης</t>
  </si>
  <si>
    <t xml:space="preserve">Έλεγχοι της Φάσης Εξόδου : Κλείσιμο </t>
  </si>
  <si>
    <t>Περιγραφή</t>
  </si>
  <si>
    <t xml:space="preserve">Έλεγχοι της Φάσης Εξόδου : Εκτέλεση </t>
  </si>
  <si>
    <t xml:space="preserve">Τελικός Βαθμός Συμμόρφωσης </t>
  </si>
  <si>
    <t>Έλεγχοι της Φάσης Εξόδου: Σχεδιασμός</t>
  </si>
  <si>
    <t>Έλεγχοι της Φάσης Εξόδου: Έναρξη</t>
  </si>
  <si>
    <t>Επισκόπηση της Εξόδου απο τη Φάση</t>
  </si>
  <si>
    <t>Κλειδί Αξιολόγησης:</t>
  </si>
  <si>
    <t xml:space="preserve">Έχει τεκμηριωθεί και εγκριθεί ένα αίτημα έναρξης του έργου; </t>
  </si>
  <si>
    <t>Τεκμηριώνονται το πλαίσιο, το φυσικό αντικείμενο, τα παραδοτέα και οι αναμενόμενες εκροές του έργου;</t>
  </si>
  <si>
    <t>Έχει εντοπιστεί ο κύριος του έργου (PO);</t>
  </si>
  <si>
    <t>Τεκμηριώνονται τα οφέλη του έργου και τα κριτήρια επιτυχίας;</t>
  </si>
  <si>
    <t>Είναι μετρήσιμα τα οφέλη και τα κριτήρια επιτυχίας;</t>
  </si>
  <si>
    <t>Έχουν προσδιοριστεί όλα τα βασικά ενδιαφερόμενα μέρη του έργου;</t>
  </si>
  <si>
    <t>Έχουν οριστεί όλοι οι αρχικοί ρόλοι και ευθύνες;</t>
  </si>
  <si>
    <r>
      <t xml:space="preserve">Έχει συσταθεί η </t>
    </r>
    <r>
      <rPr>
        <sz val="10"/>
        <color rgb="FF000000"/>
        <rFont val="Arial"/>
        <family val="2"/>
        <charset val="161"/>
      </rPr>
      <t>Συντονιστική Επιτροπή Έργου (ΣΕΕ)</t>
    </r>
    <r>
      <rPr>
        <sz val="11"/>
        <rFont val="Calibri"/>
        <family val="2"/>
        <charset val="161"/>
      </rPr>
      <t>;</t>
    </r>
  </si>
  <si>
    <t>Έχουν αναλυθεί τουλάχιστον 4 εναλλακτικές λύσεις, π.χ. με ανάλυση SWOT;</t>
  </si>
  <si>
    <t>Εντοπίζονται σημαντικές παραδοχές, περιορισμοί και κίνδυνοι;</t>
  </si>
  <si>
    <t>Έχουν αναλυθεί οι συνέργειες και οι εξαρτήσεις των έργων;</t>
  </si>
  <si>
    <t>Έχει εκτιμηθεί το συνολικό κόστος ιδιοκτησίας (TCO) του έργου σε Ισοδύναμο πλήρους Απασχόλησης  (ΙΠΑ) και €;</t>
  </si>
  <si>
    <t>Περιλαμβάνονται τόσο στο κόστος του αιτούντος όσο και του παρόχου λύσεων στο συνολικό κόστος ιδιοκτησίας (TCO) του έργου;</t>
  </si>
  <si>
    <t>Προσδιορίζονται πηγές χρηματοδότησης έργων (γραμμές προϋπολογισμού) για κάθε στοιχείο κόστους;</t>
  </si>
  <si>
    <t>Έχουν εκτιμηθεί οι εξοικονομήσεις έργων σε Ισοδύναμο πλήρους Απασχόλησης (ΙΠΑ) και k€;</t>
  </si>
  <si>
    <t>Έχει τεκμηριωθεί και εγκριθεί μια έκθεση επιχειρησιακής σκοπιμότητας έργου από τον κύριο του έργου (PO);</t>
  </si>
  <si>
    <t>Υπάρχει διαχειριστής έργου (PM) που έχει ανατεθεί στο έργο;</t>
  </si>
  <si>
    <t>Τεκμηριώνονται οι ανάγκες του αιτούντος και συνδέονται με παραδοτέα του έργου;</t>
  </si>
  <si>
    <t>Είναι τεκμηριωμένος ο οδικός χάρτης του έργου (ημερομηνίες έναρξης και λήξης) για σημαντικά ορόσημα και παραδοτέα;</t>
  </si>
  <si>
    <t>Προσδιορίζεται η προσέγγιση / μεθοδολογία του έργου;</t>
  </si>
  <si>
    <t>Είναι η ρύθμιση των μητρώων καταγραφής κινδύνου, ζητημάτων και απόφασεων;</t>
  </si>
  <si>
    <t>Έχουν εγκριθεί οι εντοπισθέντες κίνδυνοι μιας σχετικής στρατηγικής αντίδρασης;</t>
  </si>
  <si>
    <t>Είναι λεπτομερείς οι σημαντικοί πόροι για την εκτέλεση του έργου, καθώς και οι απαιτήσεις;</t>
  </si>
  <si>
    <t>Έχουν αξιολογηθεί οι περιορισμοί ασφάλειας, διαχείρισης εγγράφων και προστασίας δεδομένων;</t>
  </si>
  <si>
    <t>Έχει τεκμηριωθεί και εγκριθεί χάρτης έργου από τη Συντονιστική Επιτροπή Έργου (ΣΕΕ);</t>
  </si>
  <si>
    <t>Το έργο παραδίδεται σύμφωνα  με το χρονοδιάγραμμα;</t>
  </si>
  <si>
    <t>Είναι επαρκής ο προϋπολογισμός σε αυτό το σημείο του σχεδίου;</t>
  </si>
  <si>
    <t>Είναι έτοιμο το έργο να προχωρήσει στη Φάση Σχεδιασμού;</t>
  </si>
  <si>
    <t>Συμπληρώνεται ο Πίνακας Ενδιαφερομένων με τα ονόματα και τα στοιχεία επικοινωνίας όλων των σχετικών ενδιαφερομένων;</t>
  </si>
  <si>
    <t>Είναι λεπτομερείς όλοι οι ρόλοι και οι υπευθυνότητες του έργου;</t>
  </si>
  <si>
    <t>Το φυσικό αντικείμενο του έργου αναλύεται σε διαχειρίσιμα στοιχεία που επιτρέπουν την ακριβή εκτίμηση των πόρων, της προσπάθειας εργασίας και της διάρκειας;</t>
  </si>
  <si>
    <t>Είναι σαφές η σύνδεση μεταξύ του φυσικού αντικείμενου του έργου / παραδοτέα και τα πακέτα εργασίας / δραστηριότητες / καθήκοντα;</t>
  </si>
  <si>
    <t>Λαμβάνονται υπόψη οι δραστηριότητες διαχείρισης έργου και επιχειρηματικής υλοποίησης στο σχέδιο εργασίας του έργου;</t>
  </si>
  <si>
    <t>Περιέχονται όλες οι δραστηριότητες / εργασίες που ανατίθενται σε κάποιον;</t>
  </si>
  <si>
    <t>Έχουν όλες οι δραστηριότητες / εργασίες και η σχετική προσπάθεια επικυρωθεί από τον υπέυθυνο της εργασίας / εμπειρογνώμονα τομέα;</t>
  </si>
  <si>
    <t>Εκτιμάται και περιγράφεται το κόστος του έργου / η προσπάθεια σε επίπεδο εργασιών;</t>
  </si>
  <si>
    <t>Έχουν προγραμματιστεί όλα τα πακέτα, οι δραστηριότητες και οι εργασίες έργου;</t>
  </si>
  <si>
    <t>Έχει προσδιοριστεί η κρίσιμη διαδρομή;</t>
  </si>
  <si>
    <t>Έχουν οριστεί οι δείκτες απόδοσης και οι μετρήσεις του έργου;</t>
  </si>
  <si>
    <t>Το σχέδιο εργασιών του έργου βρίσκεται σε βάση και εγκρίνεται από τη Συντονιστική Επιτροπή Έργου (ΣΕΕ);</t>
  </si>
  <si>
    <t>Ορίζονται όλα τα θέματα επικοινωνίας (π.χ. συνεδριάσεις και εκθέσεις) καθώς και η συχνότητά τους;</t>
  </si>
  <si>
    <t>Έχει τεκμηριωθεί ένα σχέδιο διαχείρισης επικοινωνιών, ως ξεχωριστό έγγραφο ή περιλαμβάνεται στο εγχειρίδιο του έργου;</t>
  </si>
  <si>
    <t>Είναι η προσέγγιση διαχείρισης του έργου λεπτομερής και τεκμηριωμένη σε εγχειρίδιο έργου;</t>
  </si>
  <si>
    <t>Έχει τεκμηριωθεί και προσαρμοστεί μια διαδικασία κλιμάκωσης σε θέματα κινδύνου, ζητήματα και διαχείριση τροποποιήσεων;</t>
  </si>
  <si>
    <t>Έχει τεκμηριωθεί ένα σχέδιο διαχείρισης τροποποιήσεων έργου, ως ξεχωριστό έγγραφο ή περιλαμβάνεται στο εγχειρίδιο έργου;</t>
  </si>
  <si>
    <t>Καθορίζονται τα όρια εκτίμησης κινδύνου, συμπεριλαμβανομένης της προθυμίας ανάληψης κινδύνου;</t>
  </si>
  <si>
    <t>Τεκμηριώνεται ένα σχέδιο διαχείρισης κινδύνων, ως ξεχωριστό έγγραφο ή περιλαμβάνεται στο εγχειρίδιο;</t>
  </si>
  <si>
    <t>Τεκμηριώνεται ένα σχέδιο διαχείρισης θεμάτων, ως ξεχωριστό έγγραφο ή περιλαμβάνεται στο εγχειρίδιο;</t>
  </si>
  <si>
    <t>Υπάρχει μητρώο καταγραφής τροποποιήσεων στη θέση του;</t>
  </si>
  <si>
    <t>Καθορίστηκαν και εγκρίθηκαν από τη Συντονιστική Επιτροπή Έργου (ΣΕΕ) οι απαιτήσεις ποιότητας, οι δραστηριότητες διασφάλισης και οι μετρήσεις;</t>
  </si>
  <si>
    <t>Έχει τεκμηριωθεί ένα Σχέδιο Διαχείρισης Ποιότητας, ως ξεχωριστό έγγραφο ή περιλαμβάνεται στο Εγχειρίδιο έργου;</t>
  </si>
  <si>
    <t>Ορίζονται και εγκρίνονται όλα τα κριτήρια αποδοχής παραδοτέων, οι δραστηριότητες και οι μετρήσεις από τον κύριο του έργου (PO);</t>
  </si>
  <si>
    <t>Έχει τεκμηριωθεί ένα Σχέδιο Διαχείρισης Αποδοχής Παραδοτέων, ως ξεχωριστό έγγραφο ή περιλαμβάνεται στο Εγχειρίδιο έργου;</t>
  </si>
  <si>
    <t>Έχει τεκμηριωθεί μια διαδικασία διαχείρισης της διαμόρφωσης ;</t>
  </si>
  <si>
    <t>Οι διαδικασίες διαχείρισης του έργου κοινοποιούνται στην Κύρια Ομάδα έργου (PCT) και στους ενδιαφερόμενους φορείς του μεγάλου έργου;</t>
  </si>
  <si>
    <t>Προσδιορίζονται όλοι οι τύποι πόρων (άνθρωποι, λογισμικό, υποδομές, εγκαταστάσεις, εξωτερικοί συνεργάτες, υλικά, υπηρεσίες,...) και η προσπάθεια και η περίοδος τους εκτιμώνται;</t>
  </si>
  <si>
    <t>Εντοπίζονται οι ανάγκες κατάρτισης;</t>
  </si>
  <si>
    <t>Έχει τεκμηριωθεί ένα σχέδιο πόρων, ως ξεχωριστό έγγραφο ή περιλαμβάνεται στο εγχειρίδιο έργου;</t>
  </si>
  <si>
    <t>Προσδιορίζονται και εκτιμώνται όλες οι δραστηριότητες που θα εκτελούνται από την πλευρά της επιχείρησης/αιτούντος;</t>
  </si>
  <si>
    <t>Έχει τεκμηριωθεί ένα Σχέδιο Επιχειρησιακής Ενσωμάτωσης Έργου;</t>
  </si>
  <si>
    <t>Σχεδιάζονται και συμφωνούνται οι μεταβατικές δραστηριότητες με τους εμπλεκόμενους φορείς;</t>
  </si>
  <si>
    <t>Είναι τεκμηριωμένο ένα σχέδιο μετάβασης;</t>
  </si>
  <si>
    <t>Έχουν καθοριστεί οι δραστηριότητες και τα παραδοτέα εξωτερικής ανάθεσης, καθώς και τα κριτήρια αξιολόγησης;</t>
  </si>
  <si>
    <t>Υπάρχει ένα σχέδιο εξωτερικής ανάθεσης τεκμηριωμένο, ως ξεχωριστό έγγραφο ή περιλαμβάνεται στο εγχειρίδιο;</t>
  </si>
  <si>
    <t>Εγκρίνονται όλα τα σχέδια έργου;</t>
  </si>
  <si>
    <t>Υπάρχει ένα εγχειρίδιο έργου τεκμηριωμένο;</t>
  </si>
  <si>
    <t>Είναι όλες οι σημαντικές αποκλίσεις από τον Χάρτη Έργων που εγκρίθηκαν από τη Συντονιστική Επιτροπή Έργου (ΣΕΕ) / Κατάλληλα Όργανα Διακυβέρνησης (AGB);</t>
  </si>
  <si>
    <t>Το έργο παραδίδεται σύμγωνα με το χρονοδιάγραμμα;</t>
  </si>
  <si>
    <t>Είναι όλοι οι πόροι διαθέσιμοι για τη φάση εκτέλεσης;</t>
  </si>
  <si>
    <t>Είναι επαρκής ο προϋπολογισμός που διατίθεται σε αυτό το σημείο του σχεδίου;</t>
  </si>
  <si>
    <t>Είναι έτοιμο το έργο να προχωρήσει στη φάση εκτέλεσης;</t>
  </si>
  <si>
    <t>Διατίθενται πόροι και προϋπολογισμός για την ολοκλήρωση των δραστηριοτήτων και τη μεταφορά παραδοτέων στην πλευρά του αιτούντος;</t>
  </si>
  <si>
    <t>Έχουν πραγματοποιηθεί δραστηριότητες όπως ορίζονται και έχουν προγραμματιστεί στο σχέδιο εργασίας έργου;</t>
  </si>
  <si>
    <t>Παρήχθησαν, ενημερώθηκαν και αναθεωρήθηκαν τα Πρότυπα Διαχειριστικά Έγγραφα σύμφωνα με το πρόγραμμα;</t>
  </si>
  <si>
    <t>Πραγματοποιήθηκαν οι δραστηριότητες διασφάλισης ποιότητας και ελέγχου σύμφωνα με το πρόγραμμα;</t>
  </si>
  <si>
    <t>Έχουν ελεγχθεί / αναθεωρηθεί τα παραδοτέα;</t>
  </si>
  <si>
    <t>Παρακολουθούνταν και αναθεωρήθηκαν οι διαδικασίες εξωτερικής ανάθεσης και οι εκροές;</t>
  </si>
  <si>
    <t>Τεκμηριώνονται τα αποτελέσματα, τα προβλήματα και οι διορθωτικές ενέργειες των δοκιμών;</t>
  </si>
  <si>
    <t>Μετριάζονται όλοι οι σημαντικοί κίνδυνοι;</t>
  </si>
  <si>
    <t>Ελήφθησαν υπόψη τα ζητήματα ασφάλειας και προστασίας των δεδομένων;</t>
  </si>
  <si>
    <t>Έχουν εφαρμοστεί όλες οι εγκεκριμένες αλλαγές;</t>
  </si>
  <si>
    <t>Είναι τα παραδοτέα σύμφωνα με τις ανάγκες και τις προσδοκίες του αιτούντος;</t>
  </si>
  <si>
    <t>Επιλύονται / κλείνουν όλα τα ζητήματα του έργου και οι διορθωτικές ενέργειες;</t>
  </si>
  <si>
    <t>Είναι όλα τα παραδοτέα (συμπεριλαμβανομένων των δικαιολογητικών παραδοτέων, όπως η τεκμηρίωση) έτοιμα να εγκριθούν από τον κύριο του έργου (PO);</t>
  </si>
  <si>
    <t>Πραγματοποιήθηκαν οι δραστηριότητες μετάβασης σύμφωνα με το πρόγραμμα;</t>
  </si>
  <si>
    <t>Έχει υλοποιηθεί η απαιτούμενη εκπαίδευση;</t>
  </si>
  <si>
    <t>Ενημερώθηκαν τα ενδιαφερόμενα μέρη σχετικά με την υλοποίηση των αποτελεσμάτων των έργων;</t>
  </si>
  <si>
    <t>Καταγράφηκαν και αξιολογήθηκαν οι δείκτες απόδοσης του έργου και οι μετρήσεις;</t>
  </si>
  <si>
    <t xml:space="preserve">Πραγματοποιήθηκαν οι δραστηριότητες Επιχειρησιακής Ενσωμάτωσης σύμφωνα με το πρόγραμμα; </t>
  </si>
  <si>
    <t>Έχουν εφαρμοστεί όλα τα θέματα επικοινωνίας (συνεδριάσεις, εκθέσεις,...) όπως έχει προγραμματιστεί;</t>
  </si>
  <si>
    <t>Ο κάτοχος του έργου (PO) ενέκρινε επίσημα τα παραδοτέα (τελική έγκριση);</t>
  </si>
  <si>
    <t>Τεκμηριώνονται και εκτελούνται από το κατάλληλο πρόσωπο (Κύριος του  έργου, ειδικός τομέα,...);</t>
  </si>
  <si>
    <t>Είναι τα παραδοτέα πλήρως λειτουργικά;</t>
  </si>
  <si>
    <t>Υπάρχει επίσημη μεταβίβαση αρμοδιοτήτων στον κύριο του έργου (PO) και στις ομάδες λειτουργίας;</t>
  </si>
  <si>
    <t>Έχει παρασχεθεί κατάλογος προγραμματισμένων ενεργειών συντήρησης / λειτουργίας στην ομάδα αιτούντων / επιχειρήσεων;</t>
  </si>
  <si>
    <t>Ανακοινώθηκε η μεταβίβαση ευθύνης σε όλους τους ενδιαφερόμενους;</t>
  </si>
  <si>
    <t>Έχουν τοποθετηθεί όλα τα παραδοτέα και αντικείμενα στο χώρο αποθήκευσης του έργου, π.χ. αποτελέσματα δοκιμών, συμγραφές, εκπαιδευτικό υλικό,...?</t>
  </si>
  <si>
    <t>Είναι αποτελεσματική η διαχείριση διαμόρφωσης έργου;</t>
  </si>
  <si>
    <t>Είναι έτοιμες να ξεκινήσουν οι δραστηριότητες λειτουργίας/συντήρησης;</t>
  </si>
  <si>
    <t>Είναι έτοιμο το έργο να προχωρήσει στη Φάση Κλεισίματος;</t>
  </si>
  <si>
    <t>Πραγματοποιήθηκε σύσκεψη ανασκόπησης τέλους έργου;</t>
  </si>
  <si>
    <t>Αξιολογήθηκαν οι τελικοί δείκτες απόδοσης και οι μετρήσεις του έργου και συγκρίθηκαν με τις γραμμές βάσης του έργου;</t>
  </si>
  <si>
    <t>Αξιολογούνται τα οφέλη του έργου και οι μη εκτελεστέοι στόχοι και τα υπόλοιπα οφέλη;</t>
  </si>
  <si>
    <t xml:space="preserve">Αξιολογήθηκε η ικανοποίηση του πελάτη / αιτούντος; </t>
  </si>
  <si>
    <t>Σε περίπτωση που ορισμένοι κίνδυνοι ή ζητήματα δεν μπορούσαν να κλείσουν, αξιολογούνται εκ νέου και συνιστώνται ενέργειες παρακολούθησης;</t>
  </si>
  <si>
    <t>Εκτελούνται οι ενέργειες παρακολούθησης σε άτομα και η επίσημη μεταβίβαση της κυριότητας;</t>
  </si>
  <si>
    <t>Έγιναν όλες οι δραστηριότητες παράδοσης στη λειτουργία λειτουργιών;</t>
  </si>
  <si>
    <t>Εκτελούνται οι δραστηριότητες υποστήριξης και συντήρησης σύμφωνα με το πρόγραμμα;</t>
  </si>
  <si>
    <t>Έδωσαν όλοι οι ενδιαφερόμενοι πληροφορίες σχετικά με τη συνολική εμπειρία του έργου;</t>
  </si>
  <si>
    <t>Αποτυπώθηκε η διαχείριση των διδαγμάτων και των συστάσεων μετά το έργο;</t>
  </si>
  <si>
    <t>Τεκμηριώνεται και παραδίδεται η έκθεση για το τέλος του έργου στους σχετικούς ενδιαφερόμενους φορείς;</t>
  </si>
  <si>
    <t>Οργανώνονται και αρχειοθετούνται αντικείμενα έργων και άλλα δικαιολογητικά έγγραφα σε κεντρικό αποθετήριο;</t>
  </si>
  <si>
    <t>Η αρχειοθέτηση έργων ακολουθεί την εσωτερική πολιτική της Ευρωπαικής Επιτροπής (ΕΕ) για τη διαχείριση αρχείων και τα αρχεία;</t>
  </si>
  <si>
    <t xml:space="preserve">Ολοκληρώθηκαν όλες οι διαδικασίες διαχείρισης διαμόρφωσης; </t>
  </si>
  <si>
    <t>Ολοκληρώθηκαν όλες οι διαδικασίες διαχείρισης της ασφάλειας, π.χ. αντίγραφα των δεδομένων του έργου και περιορισμός της πρόσβασης των μελών του έργου σε συστήματα και δεδομένα;</t>
  </si>
  <si>
    <t>Έγινε επίσημα αποδεκτό το έργο από τη Συντονιστική Επιτροπή Έργου (ΣΕΕ)  / Κύριο του  Έργου (PO);</t>
  </si>
  <si>
    <t>Έχουν αξιολογηθεί οι επιδόσεις των μελών της ομάδας έργου;</t>
  </si>
  <si>
    <t>Η ομάδα του έργου έχει απελευθερωθεί επίσημα;</t>
  </si>
  <si>
    <t>Έχουν σταματήσει τα κόστοι του έργου;</t>
  </si>
  <si>
    <t>Είναι έτοιμο το έργο να κλείσει;</t>
  </si>
  <si>
    <t xml:space="preserve">% Συμμόρφωση της Φάσης </t>
  </si>
  <si>
    <t>ΛΟΓΟΤΥΠΟ</t>
  </si>
  <si>
    <r>
      <t xml:space="preserve">Οργανισμός </t>
    </r>
    <r>
      <rPr>
        <sz val="10"/>
        <color rgb="FFFF0000"/>
        <rFont val="Arial"/>
        <family val="2"/>
        <charset val="161"/>
      </rPr>
      <t>[Όνομα]</t>
    </r>
  </si>
  <si>
    <r>
      <t xml:space="preserve">Τμήμα </t>
    </r>
    <r>
      <rPr>
        <sz val="10"/>
        <color rgb="FFFF0000"/>
        <rFont val="Arial"/>
        <family val="2"/>
        <charset val="161"/>
      </rPr>
      <t>[Όνομα]</t>
    </r>
  </si>
  <si>
    <t>&lt;Όνομα Έργου&gt;</t>
  </si>
  <si>
    <t>Ημερομηνία:</t>
  </si>
  <si>
    <t>&lt;Ημερομηνία&gt;</t>
  </si>
  <si>
    <t xml:space="preserve">Έκδοση: </t>
  </si>
  <si>
    <t>&lt;Έκδοση&gt;</t>
  </si>
  <si>
    <t>Έκδοση Προτύπου:  3.01</t>
  </si>
  <si>
    <t>Αυτό το πρότυπο εναρμονίζεται με την έκδοση PM2 Guide V3.0</t>
  </si>
  <si>
    <t>Για την πιο πρόσφατη έκδοση του προτύπου επισκεφτείτε τη σελίδα:</t>
  </si>
  <si>
    <t>https://www.pm2alliance.eu/publications/</t>
  </si>
  <si>
    <t xml:space="preserve">Η PM² Alliance δεσμεύεται για τη βελτίωση της Μεθοδολογίας PM² και των προτύπων διαχειριστικών εγγράφων </t>
  </si>
  <si>
    <t xml:space="preserve">που την υποστηρίζουν. Τα πρότυπα διαχειριστικά έγγραφα της PM² Alliance εμπεριέχουν τις  βέλτιστες πρακτικές </t>
  </si>
  <si>
    <t>διαχείρισης έργων και ενσωματώνουν τις προτάσεις και εγκεκριμένες διορθώσεις της κοινότητας.</t>
  </si>
  <si>
    <t xml:space="preserve">Γίνεται μέλος της PM² Alliance και επισκεφθείτε την ιστοσελίδα της στο  PM² Alliance GitHub για την συνεισφορά </t>
  </si>
  <si>
    <t>σας και την υποβολή προτάσεων:</t>
  </si>
  <si>
    <t>https://github.com/pm2alliance</t>
  </si>
  <si>
    <t>&lt;Λίστα Επισκόπησης Εξόδου από τη Φάση&gt;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</si>
</sst>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_)"/>
  </numFmts>
  <fonts count="32" x14ac:knownFonts="1">
    <font>
      <sz val="10"/>
      <name val="Arial"/>
    </font>
    <font>
      <sz val="10"/>
      <name val="Calibri"/>
      <family val="2"/>
      <scheme val="minor"/>
    </font>
    <font>
      <b/>
      <sz val="10"/>
      <name val="Calibri"/>
      <family val="2"/>
      <scheme val="minor"/>
    </font>
    <font>
      <i/>
      <sz val="10"/>
      <name val="Calibri"/>
      <family val="2"/>
      <scheme val="minor"/>
    </font>
    <font>
      <b/>
      <sz val="16"/>
      <name val="Calibri"/>
      <family val="2"/>
      <scheme val="minor"/>
    </font>
    <font>
      <sz val="10"/>
      <color indexed="12"/>
      <name val="Calibri"/>
      <family val="2"/>
      <scheme val="minor"/>
    </font>
    <font>
      <b/>
      <sz val="12"/>
      <name val="Calibri"/>
      <family val="2"/>
      <scheme val="minor"/>
    </font>
    <font>
      <sz val="12"/>
      <name val="Calibri"/>
      <family val="2"/>
      <scheme val="minor"/>
    </font>
    <font>
      <b/>
      <sz val="14"/>
      <name val="Calibri"/>
      <family val="2"/>
      <scheme val="minor"/>
    </font>
    <font>
      <sz val="10"/>
      <color theme="9" tint="-0.499984740745262"/>
      <name val="Calibri"/>
      <family val="2"/>
      <scheme val="minor"/>
    </font>
    <font>
      <i/>
      <sz val="16"/>
      <color theme="9" tint="-0.499984740745262"/>
      <name val="Calibri"/>
      <family val="2"/>
      <scheme val="minor"/>
    </font>
    <font>
      <i/>
      <sz val="12"/>
      <color theme="9" tint="-0.499984740745262"/>
      <name val="Calibri"/>
      <family val="2"/>
      <scheme val="minor"/>
    </font>
    <font>
      <sz val="10"/>
      <name val="Arial"/>
      <family val="2"/>
    </font>
    <font>
      <b/>
      <sz val="11"/>
      <color theme="0"/>
      <name val="Calibri"/>
      <family val="2"/>
      <scheme val="minor"/>
    </font>
    <font>
      <b/>
      <sz val="20"/>
      <color indexed="9"/>
      <name val="Calibri"/>
      <family val="2"/>
      <scheme val="minor"/>
    </font>
    <font>
      <b/>
      <sz val="20"/>
      <name val="Calibri"/>
      <family val="2"/>
      <scheme val="minor"/>
    </font>
    <font>
      <b/>
      <sz val="24"/>
      <color indexed="12"/>
      <name val="Calibri"/>
      <family val="2"/>
      <scheme val="minor"/>
    </font>
    <font>
      <sz val="11"/>
      <name val="Calibri"/>
      <family val="2"/>
      <scheme val="minor"/>
    </font>
    <font>
      <b/>
      <sz val="11"/>
      <name val="Calibri"/>
      <family val="2"/>
      <scheme val="minor"/>
    </font>
    <font>
      <i/>
      <sz val="10"/>
      <color rgb="FF1B6FB5"/>
      <name val="Calibri"/>
      <family val="2"/>
      <scheme val="minor"/>
    </font>
    <font>
      <sz val="11"/>
      <name val="Calibri"/>
      <family val="2"/>
      <charset val="161"/>
    </font>
    <font>
      <sz val="10"/>
      <color rgb="FF000000"/>
      <name val="Arial"/>
      <family val="2"/>
      <charset val="161"/>
    </font>
    <font>
      <sz val="10"/>
      <name val="Arial"/>
      <family val="2"/>
      <charset val="161"/>
    </font>
    <font>
      <u/>
      <sz val="10"/>
      <color theme="10"/>
      <name val="Arial"/>
      <family val="2"/>
      <charset val="161"/>
    </font>
    <font>
      <b/>
      <sz val="18"/>
      <color theme="0" tint="-0.34998626667073579"/>
      <name val="Arial"/>
      <family val="2"/>
      <charset val="161"/>
    </font>
    <font>
      <sz val="10"/>
      <color rgb="FFFF0000"/>
      <name val="Arial"/>
      <family val="2"/>
      <charset val="161"/>
    </font>
    <font>
      <b/>
      <sz val="14"/>
      <name val="Arial"/>
      <family val="2"/>
      <charset val="161"/>
    </font>
    <font>
      <sz val="14"/>
      <name val="Arial"/>
      <family val="2"/>
      <charset val="161"/>
    </font>
    <font>
      <sz val="14"/>
      <color rgb="FFFF0000"/>
      <name val="Arial"/>
      <family val="2"/>
      <charset val="161"/>
    </font>
    <font>
      <sz val="10"/>
      <color theme="0" tint="-0.499984740745262"/>
      <name val="Arial"/>
      <family val="2"/>
      <charset val="161"/>
    </font>
    <font>
      <sz val="8"/>
      <color rgb="FF0070C0"/>
      <name val="Arial"/>
      <family val="2"/>
      <charset val="161"/>
    </font>
    <font>
      <sz val="8"/>
      <color theme="0" tint="-0.499984740745262"/>
      <name val="Arial"/>
      <family val="2"/>
      <charset val="161"/>
    </font>
  </fonts>
  <fills count="12">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2"/>
        <bgColor indexed="64"/>
      </patternFill>
    </fill>
    <fill>
      <patternFill patternType="solid">
        <fgColor rgb="FFFFE2A7"/>
        <bgColor indexed="64"/>
      </patternFill>
    </fill>
    <fill>
      <patternFill patternType="solid">
        <fgColor rgb="FFFBD6B7"/>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rgb="FFA5A5A5"/>
      </patternFill>
    </fill>
    <fill>
      <patternFill patternType="solid">
        <fgColor theme="6" tint="0.39997558519241921"/>
        <bgColor indexed="64"/>
      </patternFill>
    </fill>
  </fills>
  <borders count="4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uble">
        <color rgb="FF3F3F3F"/>
      </left>
      <right style="double">
        <color rgb="FF3F3F3F"/>
      </right>
      <top style="double">
        <color rgb="FF3F3F3F"/>
      </top>
      <bottom style="double">
        <color rgb="FF3F3F3F"/>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medium">
        <color indexed="64"/>
      </top>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bottom style="hair">
        <color indexed="64"/>
      </bottom>
      <diagonal/>
    </border>
    <border>
      <left style="medium">
        <color indexed="64"/>
      </left>
      <right style="medium">
        <color indexed="64"/>
      </right>
      <top style="hair">
        <color indexed="64"/>
      </top>
      <bottom style="medium">
        <color indexed="64"/>
      </bottom>
      <diagonal/>
    </border>
    <border>
      <left style="hair">
        <color indexed="64"/>
      </left>
      <right style="medium">
        <color indexed="64"/>
      </right>
      <top style="medium">
        <color indexed="64"/>
      </top>
      <bottom style="hair">
        <color indexed="64"/>
      </bottom>
      <diagonal/>
    </border>
  </borders>
  <cellStyleXfs count="4">
    <xf numFmtId="0" fontId="0" fillId="0" borderId="0"/>
    <xf numFmtId="9" fontId="12" fillId="0" borderId="0" applyFont="0" applyFill="0" applyBorder="0" applyAlignment="0" applyProtection="0"/>
    <xf numFmtId="0" fontId="13" fillId="10" borderId="21" applyNumberFormat="0" applyAlignment="0" applyProtection="0"/>
    <xf numFmtId="0" fontId="23" fillId="0" borderId="0" applyNumberFormat="0" applyFill="0" applyBorder="0" applyAlignment="0" applyProtection="0"/>
  </cellStyleXfs>
  <cellXfs count="173">
    <xf numFmtId="0" fontId="0" fillId="0" borderId="0" xfId="0"/>
    <xf numFmtId="0" fontId="1" fillId="2" borderId="0" xfId="0" applyFont="1" applyFill="1"/>
    <xf numFmtId="0" fontId="1" fillId="2" borderId="0" xfId="0" applyFont="1" applyFill="1" applyAlignment="1">
      <alignment horizontal="center"/>
    </xf>
    <xf numFmtId="0" fontId="5" fillId="2" borderId="0" xfId="0" applyFont="1" applyFill="1"/>
    <xf numFmtId="0" fontId="6" fillId="2" borderId="7" xfId="0" applyFont="1" applyFill="1" applyBorder="1" applyAlignment="1" applyProtection="1">
      <alignment horizontal="right"/>
    </xf>
    <xf numFmtId="164" fontId="1" fillId="2" borderId="0" xfId="0" applyNumberFormat="1" applyFont="1" applyFill="1" applyProtection="1"/>
    <xf numFmtId="0" fontId="7" fillId="2" borderId="0" xfId="0" applyFont="1" applyFill="1"/>
    <xf numFmtId="0" fontId="8" fillId="2" borderId="9" xfId="0" applyFont="1" applyFill="1" applyBorder="1" applyAlignment="1" applyProtection="1">
      <alignment horizontal="right" wrapText="1"/>
    </xf>
    <xf numFmtId="0" fontId="6" fillId="2" borderId="0" xfId="0" applyFont="1" applyFill="1" applyProtection="1"/>
    <xf numFmtId="0" fontId="1" fillId="2" borderId="0" xfId="0" applyFont="1" applyFill="1" applyProtection="1"/>
    <xf numFmtId="0" fontId="5" fillId="2" borderId="0" xfId="0" applyFont="1" applyFill="1" applyBorder="1" applyProtection="1">
      <protection locked="0"/>
    </xf>
    <xf numFmtId="0" fontId="3" fillId="2" borderId="0" xfId="0" applyFont="1" applyFill="1"/>
    <xf numFmtId="0" fontId="2" fillId="2" borderId="5" xfId="0" applyFont="1" applyFill="1" applyBorder="1" applyProtection="1"/>
    <xf numFmtId="0" fontId="6" fillId="3" borderId="7" xfId="0" applyFont="1" applyFill="1" applyBorder="1" applyAlignment="1" applyProtection="1">
      <alignment horizontal="right"/>
    </xf>
    <xf numFmtId="0" fontId="6" fillId="3" borderId="7" xfId="0" applyFont="1" applyFill="1" applyBorder="1" applyProtection="1"/>
    <xf numFmtId="0" fontId="6" fillId="3" borderId="5" xfId="0" applyFont="1" applyFill="1" applyBorder="1" applyAlignment="1" applyProtection="1">
      <alignment horizontal="center" vertical="center" wrapText="1"/>
    </xf>
    <xf numFmtId="0" fontId="6" fillId="3" borderId="11" xfId="0" applyFont="1" applyFill="1" applyBorder="1" applyAlignment="1" applyProtection="1">
      <alignment horizontal="center" vertical="center" wrapText="1"/>
    </xf>
    <xf numFmtId="0" fontId="6" fillId="3" borderId="12" xfId="0" applyFont="1" applyFill="1" applyBorder="1" applyAlignment="1" applyProtection="1">
      <alignment horizontal="center" vertical="center" wrapText="1"/>
    </xf>
    <xf numFmtId="0" fontId="6" fillId="3" borderId="6" xfId="0" applyFont="1" applyFill="1" applyBorder="1" applyAlignment="1" applyProtection="1">
      <alignment horizontal="center" vertical="center" wrapText="1"/>
    </xf>
    <xf numFmtId="0" fontId="1" fillId="2" borderId="0" xfId="0" applyFont="1" applyFill="1" applyBorder="1" applyAlignment="1">
      <alignment horizontal="left" vertical="center" wrapText="1"/>
    </xf>
    <xf numFmtId="0" fontId="1" fillId="2" borderId="0" xfId="0" applyFont="1" applyFill="1" applyBorder="1" applyAlignment="1">
      <alignment horizontal="center" vertical="center" wrapText="1"/>
    </xf>
    <xf numFmtId="0" fontId="1" fillId="2" borderId="0" xfId="0" applyFont="1" applyFill="1" applyBorder="1"/>
    <xf numFmtId="0" fontId="6" fillId="5" borderId="1" xfId="0" applyFont="1" applyFill="1" applyBorder="1" applyAlignment="1">
      <alignment horizontal="center" vertical="center"/>
    </xf>
    <xf numFmtId="0" fontId="6" fillId="5" borderId="2" xfId="0" applyFont="1" applyFill="1" applyBorder="1" applyAlignment="1">
      <alignment horizontal="center" vertical="center"/>
    </xf>
    <xf numFmtId="0" fontId="6" fillId="5" borderId="3" xfId="0" applyFont="1" applyFill="1" applyBorder="1" applyAlignment="1">
      <alignment horizontal="center" vertical="center"/>
    </xf>
    <xf numFmtId="0" fontId="6" fillId="6" borderId="1" xfId="0" applyFont="1" applyFill="1" applyBorder="1" applyAlignment="1">
      <alignment horizontal="center" vertical="center"/>
    </xf>
    <xf numFmtId="0" fontId="6" fillId="6" borderId="2" xfId="0" applyFont="1" applyFill="1" applyBorder="1" applyAlignment="1">
      <alignment horizontal="center" vertical="center"/>
    </xf>
    <xf numFmtId="0" fontId="6" fillId="7" borderId="1" xfId="0" applyFont="1" applyFill="1" applyBorder="1" applyAlignment="1">
      <alignment horizontal="center" vertical="center"/>
    </xf>
    <xf numFmtId="0" fontId="6" fillId="7" borderId="2" xfId="0" applyFont="1" applyFill="1" applyBorder="1" applyAlignment="1">
      <alignment horizontal="center" vertical="center"/>
    </xf>
    <xf numFmtId="0" fontId="6" fillId="8" borderId="1" xfId="0" applyFont="1" applyFill="1" applyBorder="1" applyAlignment="1">
      <alignment horizontal="center" vertical="center"/>
    </xf>
    <xf numFmtId="0" fontId="6" fillId="8" borderId="2" xfId="0" applyFont="1" applyFill="1" applyBorder="1" applyAlignment="1">
      <alignment horizontal="center" vertical="center"/>
    </xf>
    <xf numFmtId="0" fontId="6" fillId="6" borderId="2" xfId="0" applyFont="1" applyFill="1" applyBorder="1" applyAlignment="1">
      <alignment horizontal="right" vertical="center"/>
    </xf>
    <xf numFmtId="0" fontId="6" fillId="7" borderId="2" xfId="0" applyFont="1" applyFill="1" applyBorder="1" applyAlignment="1">
      <alignment horizontal="right" vertical="center"/>
    </xf>
    <xf numFmtId="0" fontId="6" fillId="8" borderId="2" xfId="0" applyFont="1" applyFill="1" applyBorder="1" applyAlignment="1">
      <alignment horizontal="right" vertical="center"/>
    </xf>
    <xf numFmtId="0" fontId="6" fillId="2" borderId="23" xfId="0" applyFont="1" applyFill="1" applyBorder="1" applyAlignment="1" applyProtection="1">
      <alignment horizontal="left" vertical="center" wrapText="1"/>
    </xf>
    <xf numFmtId="0" fontId="6" fillId="2" borderId="24" xfId="0" applyFont="1" applyFill="1" applyBorder="1" applyAlignment="1" applyProtection="1">
      <alignment horizontal="left" vertical="center" wrapText="1"/>
    </xf>
    <xf numFmtId="0" fontId="2" fillId="2" borderId="0" xfId="0" applyFont="1" applyFill="1" applyBorder="1" applyAlignment="1">
      <alignment horizontal="center"/>
    </xf>
    <xf numFmtId="0" fontId="8" fillId="2" borderId="26" xfId="0" applyFont="1" applyFill="1" applyBorder="1" applyAlignment="1" applyProtection="1">
      <alignment horizontal="right" wrapText="1"/>
    </xf>
    <xf numFmtId="0" fontId="1" fillId="2" borderId="0" xfId="0" applyFont="1" applyFill="1" applyBorder="1" applyAlignment="1">
      <alignment horizontal="center" wrapText="1"/>
    </xf>
    <xf numFmtId="0" fontId="1" fillId="2" borderId="0" xfId="0" applyFont="1" applyFill="1" applyBorder="1" applyAlignment="1" applyProtection="1">
      <alignment horizontal="center" vertical="center" wrapText="1"/>
      <protection locked="0"/>
    </xf>
    <xf numFmtId="0" fontId="1" fillId="2" borderId="0" xfId="0" applyFont="1" applyFill="1" applyBorder="1" applyAlignment="1" applyProtection="1">
      <alignment horizontal="left" wrapText="1" indent="1"/>
      <protection locked="0"/>
    </xf>
    <xf numFmtId="0" fontId="1" fillId="2" borderId="0" xfId="0" applyFont="1" applyFill="1" applyBorder="1" applyAlignment="1">
      <alignment horizontal="left" wrapText="1"/>
    </xf>
    <xf numFmtId="0" fontId="6" fillId="2" borderId="0" xfId="0" applyFont="1" applyFill="1" applyBorder="1" applyAlignment="1">
      <alignment horizontal="center" vertical="center"/>
    </xf>
    <xf numFmtId="0" fontId="6" fillId="2" borderId="0" xfId="0" applyFont="1" applyFill="1" applyBorder="1" applyAlignment="1" applyProtection="1">
      <alignment horizontal="center" vertical="center"/>
      <protection locked="0"/>
    </xf>
    <xf numFmtId="0" fontId="2" fillId="2" borderId="0" xfId="0" applyFont="1" applyFill="1" applyBorder="1" applyAlignment="1">
      <alignment horizontal="center" vertical="center" wrapText="1"/>
    </xf>
    <xf numFmtId="0" fontId="2" fillId="2" borderId="0" xfId="0" applyFont="1" applyFill="1" applyBorder="1" applyAlignment="1">
      <alignment horizontal="left" vertical="center" wrapText="1"/>
    </xf>
    <xf numFmtId="0" fontId="1" fillId="2" borderId="19" xfId="0" applyFont="1" applyFill="1" applyBorder="1" applyAlignment="1">
      <alignment horizontal="center" wrapText="1"/>
    </xf>
    <xf numFmtId="0" fontId="1" fillId="2" borderId="19" xfId="0" applyFont="1" applyFill="1" applyBorder="1"/>
    <xf numFmtId="0" fontId="1" fillId="2" borderId="19" xfId="0" applyFont="1" applyFill="1" applyBorder="1" applyAlignment="1" applyProtection="1">
      <alignment horizontal="center" vertical="center" wrapText="1"/>
      <protection locked="0"/>
    </xf>
    <xf numFmtId="0" fontId="1" fillId="2" borderId="19" xfId="0" applyFont="1" applyFill="1" applyBorder="1" applyAlignment="1" applyProtection="1">
      <alignment horizontal="left" wrapText="1" indent="1"/>
      <protection locked="0"/>
    </xf>
    <xf numFmtId="0" fontId="6" fillId="11" borderId="2" xfId="0" applyFont="1" applyFill="1" applyBorder="1" applyAlignment="1">
      <alignment horizontal="center" vertical="center"/>
    </xf>
    <xf numFmtId="0" fontId="6" fillId="11" borderId="2" xfId="0" applyFont="1" applyFill="1" applyBorder="1" applyAlignment="1">
      <alignment horizontal="right" vertical="center"/>
    </xf>
    <xf numFmtId="0" fontId="6" fillId="11" borderId="1" xfId="0" applyFont="1" applyFill="1" applyBorder="1" applyAlignment="1">
      <alignment horizontal="center" vertical="center"/>
    </xf>
    <xf numFmtId="14" fontId="13" fillId="10" borderId="22" xfId="2" applyNumberFormat="1" applyBorder="1" applyAlignment="1" applyProtection="1">
      <alignment horizontal="center" vertical="center"/>
      <protection locked="0"/>
    </xf>
    <xf numFmtId="0" fontId="17" fillId="2" borderId="4" xfId="0" applyFont="1" applyFill="1" applyBorder="1" applyAlignment="1">
      <alignment horizontal="center" vertical="center" wrapText="1"/>
    </xf>
    <xf numFmtId="0" fontId="17" fillId="2" borderId="0" xfId="0" applyFont="1" applyFill="1" applyAlignment="1">
      <alignment vertical="center"/>
    </xf>
    <xf numFmtId="0" fontId="18" fillId="11" borderId="1" xfId="0" applyFont="1" applyFill="1" applyBorder="1" applyAlignment="1">
      <alignment horizontal="center" vertical="center" wrapText="1"/>
    </xf>
    <xf numFmtId="0" fontId="18" fillId="11" borderId="2" xfId="0" applyFont="1" applyFill="1" applyBorder="1" applyAlignment="1">
      <alignment horizontal="left" vertical="center" wrapText="1"/>
    </xf>
    <xf numFmtId="0" fontId="18" fillId="11" borderId="2" xfId="0" applyFont="1" applyFill="1" applyBorder="1" applyAlignment="1">
      <alignment horizontal="center" vertical="center" wrapText="1"/>
    </xf>
    <xf numFmtId="0" fontId="18" fillId="11" borderId="3" xfId="0" applyFont="1" applyFill="1" applyBorder="1" applyAlignment="1">
      <alignment horizontal="center" vertical="center" wrapText="1"/>
    </xf>
    <xf numFmtId="0" fontId="18" fillId="9" borderId="1" xfId="0" applyFont="1" applyFill="1" applyBorder="1" applyAlignment="1">
      <alignment horizontal="center" vertical="center" wrapText="1"/>
    </xf>
    <xf numFmtId="0" fontId="18" fillId="9" borderId="2" xfId="0" applyFont="1" applyFill="1" applyBorder="1" applyAlignment="1">
      <alignment horizontal="left" vertical="center" wrapText="1"/>
    </xf>
    <xf numFmtId="0" fontId="18" fillId="9" borderId="2" xfId="0" applyFont="1" applyFill="1" applyBorder="1" applyAlignment="1">
      <alignment horizontal="center" vertical="center" wrapText="1"/>
    </xf>
    <xf numFmtId="0" fontId="18" fillId="9" borderId="3" xfId="0" applyFont="1" applyFill="1" applyBorder="1" applyAlignment="1">
      <alignment horizontal="center" vertical="center" wrapText="1"/>
    </xf>
    <xf numFmtId="0" fontId="18" fillId="7" borderId="1" xfId="0" applyFont="1" applyFill="1" applyBorder="1" applyAlignment="1">
      <alignment horizontal="center" vertical="center" wrapText="1"/>
    </xf>
    <xf numFmtId="0" fontId="18" fillId="7" borderId="2" xfId="0" applyFont="1" applyFill="1" applyBorder="1" applyAlignment="1">
      <alignment horizontal="left" vertical="center" wrapText="1"/>
    </xf>
    <xf numFmtId="0" fontId="18" fillId="7" borderId="2" xfId="0" applyFont="1" applyFill="1" applyBorder="1" applyAlignment="1">
      <alignment horizontal="center" vertical="center" wrapText="1"/>
    </xf>
    <xf numFmtId="0" fontId="18" fillId="7" borderId="3"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8" fillId="6" borderId="1" xfId="0" applyFont="1" applyFill="1" applyBorder="1" applyAlignment="1">
      <alignment horizontal="center" vertical="center" wrapText="1"/>
    </xf>
    <xf numFmtId="0" fontId="17" fillId="2" borderId="29" xfId="0" applyFont="1" applyFill="1" applyBorder="1" applyAlignment="1">
      <alignment horizontal="left" vertical="center" wrapText="1"/>
    </xf>
    <xf numFmtId="0" fontId="17" fillId="2" borderId="30" xfId="0" applyFont="1" applyFill="1" applyBorder="1" applyAlignment="1">
      <alignment horizontal="left" vertical="center" wrapText="1"/>
    </xf>
    <xf numFmtId="0" fontId="17" fillId="2" borderId="31" xfId="0" applyFont="1" applyFill="1" applyBorder="1" applyAlignment="1" applyProtection="1">
      <alignment horizontal="center" vertical="center" wrapText="1"/>
      <protection locked="0"/>
    </xf>
    <xf numFmtId="0" fontId="17" fillId="2" borderId="32" xfId="0" applyFont="1" applyFill="1" applyBorder="1" applyAlignment="1" applyProtection="1">
      <alignment horizontal="center" vertical="center" wrapText="1"/>
      <protection locked="0"/>
    </xf>
    <xf numFmtId="0" fontId="17" fillId="2" borderId="30" xfId="0" applyFont="1" applyFill="1" applyBorder="1" applyAlignment="1">
      <alignment vertical="center"/>
    </xf>
    <xf numFmtId="0" fontId="17" fillId="2" borderId="33" xfId="0" applyFont="1" applyFill="1" applyBorder="1" applyAlignment="1">
      <alignment horizontal="left" vertical="center" wrapText="1"/>
    </xf>
    <xf numFmtId="0" fontId="17" fillId="2" borderId="34" xfId="0" applyFont="1" applyFill="1" applyBorder="1" applyAlignment="1" applyProtection="1">
      <alignment horizontal="center" vertical="center" wrapText="1"/>
      <protection locked="0"/>
    </xf>
    <xf numFmtId="0" fontId="17" fillId="2" borderId="35" xfId="0" applyFont="1" applyFill="1" applyBorder="1" applyAlignment="1" applyProtection="1">
      <alignment horizontal="center" vertical="center" wrapText="1"/>
      <protection locked="0"/>
    </xf>
    <xf numFmtId="0" fontId="18" fillId="6" borderId="2" xfId="0" applyFont="1" applyFill="1" applyBorder="1" applyAlignment="1">
      <alignment horizontal="center" vertical="center"/>
    </xf>
    <xf numFmtId="0" fontId="17" fillId="2" borderId="30" xfId="0" applyFont="1" applyFill="1" applyBorder="1"/>
    <xf numFmtId="0" fontId="17" fillId="2" borderId="29" xfId="0" applyFont="1" applyFill="1" applyBorder="1" applyAlignment="1">
      <alignment horizontal="left" wrapText="1"/>
    </xf>
    <xf numFmtId="0" fontId="17" fillId="2" borderId="30" xfId="0" applyFont="1" applyFill="1" applyBorder="1" applyAlignment="1">
      <alignment horizontal="left" wrapText="1"/>
    </xf>
    <xf numFmtId="0" fontId="17" fillId="2" borderId="36" xfId="0" applyFont="1" applyFill="1" applyBorder="1" applyAlignment="1">
      <alignment horizontal="left" vertical="center" wrapText="1"/>
    </xf>
    <xf numFmtId="0" fontId="17" fillId="2" borderId="37" xfId="0" applyFont="1" applyFill="1" applyBorder="1" applyAlignment="1">
      <alignment horizontal="left" vertical="center" wrapText="1"/>
    </xf>
    <xf numFmtId="0" fontId="17" fillId="2" borderId="38" xfId="0" applyFont="1" applyFill="1" applyBorder="1" applyAlignment="1" applyProtection="1">
      <alignment horizontal="center" vertical="center" wrapText="1"/>
      <protection locked="0"/>
    </xf>
    <xf numFmtId="0" fontId="19" fillId="2" borderId="39" xfId="0" applyFont="1" applyFill="1" applyBorder="1" applyAlignment="1" applyProtection="1">
      <alignment horizontal="left" wrapText="1" indent="1"/>
      <protection locked="0"/>
    </xf>
    <xf numFmtId="0" fontId="17" fillId="2" borderId="40" xfId="0" applyFont="1" applyFill="1" applyBorder="1" applyAlignment="1" applyProtection="1">
      <alignment horizontal="center" vertical="center" wrapText="1"/>
      <protection hidden="1"/>
    </xf>
    <xf numFmtId="0" fontId="18" fillId="6" borderId="2" xfId="0" applyFont="1" applyFill="1" applyBorder="1" applyAlignment="1">
      <alignment horizontal="left" vertical="center" wrapText="1"/>
    </xf>
    <xf numFmtId="0" fontId="18" fillId="6" borderId="2" xfId="0" applyFont="1" applyFill="1" applyBorder="1" applyAlignment="1">
      <alignment horizontal="center" vertical="center" wrapText="1"/>
    </xf>
    <xf numFmtId="0" fontId="18" fillId="6" borderId="3" xfId="0" applyFont="1" applyFill="1" applyBorder="1" applyAlignment="1">
      <alignment horizontal="center" vertical="center" wrapText="1"/>
    </xf>
    <xf numFmtId="0" fontId="17" fillId="2" borderId="41" xfId="0" applyFont="1" applyFill="1" applyBorder="1" applyAlignment="1">
      <alignment horizontal="center" vertical="center" wrapText="1"/>
    </xf>
    <xf numFmtId="9" fontId="6" fillId="6" borderId="2" xfId="0" applyNumberFormat="1" applyFont="1" applyFill="1" applyBorder="1" applyAlignment="1" applyProtection="1">
      <alignment horizontal="center" vertical="center"/>
      <protection hidden="1"/>
    </xf>
    <xf numFmtId="9" fontId="10" fillId="6" borderId="17" xfId="0" applyNumberFormat="1" applyFont="1" applyFill="1" applyBorder="1" applyAlignment="1" applyProtection="1">
      <alignment horizontal="center" vertical="center"/>
      <protection hidden="1"/>
    </xf>
    <xf numFmtId="9" fontId="6" fillId="7" borderId="2" xfId="0" applyNumberFormat="1" applyFont="1" applyFill="1" applyBorder="1" applyAlignment="1" applyProtection="1">
      <alignment horizontal="center" vertical="center"/>
      <protection hidden="1"/>
    </xf>
    <xf numFmtId="9" fontId="10" fillId="7" borderId="3" xfId="0" applyNumberFormat="1" applyFont="1" applyFill="1" applyBorder="1" applyAlignment="1" applyProtection="1">
      <alignment horizontal="center" vertical="center"/>
      <protection hidden="1"/>
    </xf>
    <xf numFmtId="0" fontId="19" fillId="2" borderId="42" xfId="0" applyFont="1" applyFill="1" applyBorder="1" applyAlignment="1" applyProtection="1">
      <alignment horizontal="left" vertical="center" wrapText="1"/>
      <protection locked="0"/>
    </xf>
    <xf numFmtId="0" fontId="17" fillId="2" borderId="32" xfId="0" applyFont="1" applyFill="1" applyBorder="1" applyAlignment="1" applyProtection="1">
      <alignment horizontal="left" vertical="center" wrapText="1"/>
      <protection locked="0"/>
    </xf>
    <xf numFmtId="0" fontId="17" fillId="2" borderId="34" xfId="0" applyFont="1" applyFill="1" applyBorder="1" applyAlignment="1" applyProtection="1">
      <alignment horizontal="left" vertical="center" wrapText="1"/>
      <protection locked="0"/>
    </xf>
    <xf numFmtId="9" fontId="6" fillId="8" borderId="2" xfId="0" applyNumberFormat="1" applyFont="1" applyFill="1" applyBorder="1" applyAlignment="1" applyProtection="1">
      <alignment horizontal="center" vertical="center"/>
      <protection hidden="1"/>
    </xf>
    <xf numFmtId="9" fontId="11" fillId="8" borderId="3" xfId="0" applyNumberFormat="1" applyFont="1" applyFill="1" applyBorder="1" applyAlignment="1" applyProtection="1">
      <alignment horizontal="center" vertical="center"/>
      <protection hidden="1"/>
    </xf>
    <xf numFmtId="9" fontId="6" fillId="11" borderId="2" xfId="0" applyNumberFormat="1" applyFont="1" applyFill="1" applyBorder="1" applyAlignment="1" applyProtection="1">
      <alignment horizontal="center" vertical="center"/>
      <protection hidden="1"/>
    </xf>
    <xf numFmtId="9" fontId="10" fillId="11" borderId="3" xfId="0" applyNumberFormat="1" applyFont="1" applyFill="1" applyBorder="1" applyAlignment="1" applyProtection="1">
      <alignment horizontal="center" vertical="center"/>
      <protection hidden="1"/>
    </xf>
    <xf numFmtId="9" fontId="10" fillId="2" borderId="13" xfId="0" applyNumberFormat="1" applyFont="1" applyFill="1" applyBorder="1" applyAlignment="1" applyProtection="1">
      <alignment horizontal="center" vertical="center"/>
      <protection hidden="1"/>
    </xf>
    <xf numFmtId="9" fontId="6" fillId="2" borderId="25" xfId="1" applyFont="1" applyFill="1" applyBorder="1" applyAlignment="1" applyProtection="1">
      <alignment horizontal="center" vertical="center" wrapText="1"/>
      <protection hidden="1"/>
    </xf>
    <xf numFmtId="14" fontId="6" fillId="2" borderId="14" xfId="1" applyNumberFormat="1" applyFont="1" applyFill="1" applyBorder="1" applyAlignment="1" applyProtection="1">
      <alignment horizontal="center" vertical="center" wrapText="1"/>
      <protection hidden="1"/>
    </xf>
    <xf numFmtId="0" fontId="6" fillId="2" borderId="8" xfId="0" applyFont="1" applyFill="1" applyBorder="1" applyAlignment="1" applyProtection="1">
      <alignment horizontal="center" vertical="center" wrapText="1"/>
      <protection hidden="1"/>
    </xf>
    <xf numFmtId="9" fontId="6" fillId="2" borderId="13" xfId="1" applyFont="1" applyFill="1" applyBorder="1" applyAlignment="1" applyProtection="1">
      <alignment horizontal="center" vertical="center" wrapText="1"/>
      <protection hidden="1"/>
    </xf>
    <xf numFmtId="9" fontId="10" fillId="2" borderId="15" xfId="0" applyNumberFormat="1" applyFont="1" applyFill="1" applyBorder="1" applyAlignment="1" applyProtection="1">
      <alignment horizontal="center" vertical="center"/>
      <protection hidden="1"/>
    </xf>
    <xf numFmtId="9" fontId="6" fillId="2" borderId="15" xfId="1" applyFont="1" applyFill="1" applyBorder="1" applyAlignment="1" applyProtection="1">
      <alignment horizontal="center" vertical="center" wrapText="1"/>
      <protection hidden="1"/>
    </xf>
    <xf numFmtId="14" fontId="6" fillId="2" borderId="16" xfId="1" applyNumberFormat="1" applyFont="1" applyFill="1" applyBorder="1" applyAlignment="1" applyProtection="1">
      <alignment horizontal="center" vertical="center" wrapText="1"/>
      <protection hidden="1"/>
    </xf>
    <xf numFmtId="0" fontId="14" fillId="2" borderId="7" xfId="0" applyFont="1" applyFill="1" applyBorder="1" applyAlignment="1" applyProtection="1">
      <alignment horizontal="center" vertical="center"/>
      <protection hidden="1"/>
    </xf>
    <xf numFmtId="0" fontId="15" fillId="2" borderId="7" xfId="0" applyFont="1" applyFill="1" applyBorder="1" applyAlignment="1" applyProtection="1">
      <alignment horizontal="center" vertical="center"/>
      <protection hidden="1"/>
    </xf>
    <xf numFmtId="0" fontId="15" fillId="2" borderId="9" xfId="0" applyFont="1" applyFill="1" applyBorder="1" applyAlignment="1" applyProtection="1">
      <alignment horizontal="center" vertical="center"/>
      <protection hidden="1"/>
    </xf>
    <xf numFmtId="0" fontId="17" fillId="2" borderId="30" xfId="0" applyFont="1" applyFill="1" applyBorder="1" applyAlignment="1">
      <alignment wrapText="1"/>
    </xf>
    <xf numFmtId="0" fontId="6" fillId="2" borderId="30" xfId="0" applyFont="1" applyFill="1" applyBorder="1" applyAlignment="1">
      <alignment horizontal="right" vertical="center"/>
    </xf>
    <xf numFmtId="0" fontId="20" fillId="0" borderId="0" xfId="0" applyFont="1" applyAlignment="1">
      <alignment vertical="center"/>
    </xf>
    <xf numFmtId="0" fontId="19" fillId="2" borderId="0" xfId="0" applyFont="1" applyFill="1" applyBorder="1" applyAlignment="1" applyProtection="1">
      <alignment horizontal="left" vertical="center" wrapText="1"/>
      <protection locked="0"/>
    </xf>
    <xf numFmtId="0" fontId="7" fillId="3" borderId="13" xfId="0" applyFont="1" applyFill="1" applyBorder="1" applyAlignment="1" applyProtection="1">
      <alignment horizontal="center" vertical="center" wrapText="1"/>
    </xf>
    <xf numFmtId="0" fontId="7" fillId="3" borderId="14" xfId="0" applyFont="1" applyFill="1" applyBorder="1" applyAlignment="1" applyProtection="1">
      <alignment horizontal="center" vertical="center" wrapText="1"/>
    </xf>
    <xf numFmtId="0" fontId="7" fillId="3" borderId="8" xfId="0" applyFont="1" applyFill="1" applyBorder="1" applyAlignment="1" applyProtection="1">
      <alignment horizontal="center" vertical="center" wrapText="1"/>
    </xf>
    <xf numFmtId="0" fontId="2" fillId="2" borderId="0" xfId="0" applyFont="1" applyFill="1" applyBorder="1" applyAlignment="1" applyProtection="1">
      <alignment wrapText="1"/>
    </xf>
    <xf numFmtId="0" fontId="1" fillId="2" borderId="0" xfId="0" applyFont="1" applyFill="1" applyBorder="1" applyAlignment="1" applyProtection="1">
      <alignment wrapText="1"/>
    </xf>
    <xf numFmtId="0" fontId="1" fillId="2" borderId="11" xfId="0" applyFont="1" applyFill="1" applyBorder="1" applyAlignment="1" applyProtection="1">
      <alignment wrapText="1"/>
    </xf>
    <xf numFmtId="0" fontId="1" fillId="2" borderId="12" xfId="0" applyFont="1" applyFill="1" applyBorder="1" applyAlignment="1" applyProtection="1">
      <alignment wrapText="1"/>
    </xf>
    <xf numFmtId="0" fontId="1" fillId="2" borderId="6" xfId="0" applyFont="1" applyFill="1" applyBorder="1" applyAlignment="1" applyProtection="1">
      <alignment wrapText="1"/>
    </xf>
    <xf numFmtId="0" fontId="17" fillId="2" borderId="13" xfId="0" applyFont="1" applyFill="1" applyBorder="1" applyAlignment="1" applyProtection="1">
      <alignment vertical="center" wrapText="1"/>
    </xf>
    <xf numFmtId="0" fontId="17" fillId="2" borderId="14" xfId="0" applyFont="1" applyFill="1" applyBorder="1" applyAlignment="1" applyProtection="1">
      <alignment vertical="center" wrapText="1"/>
    </xf>
    <xf numFmtId="0" fontId="17" fillId="2" borderId="8" xfId="0" applyFont="1" applyFill="1" applyBorder="1" applyAlignment="1" applyProtection="1">
      <alignment vertical="center" wrapText="1"/>
    </xf>
    <xf numFmtId="0" fontId="4" fillId="4" borderId="18" xfId="0" applyFont="1" applyFill="1" applyBorder="1" applyAlignment="1" applyProtection="1">
      <alignment horizontal="center"/>
    </xf>
    <xf numFmtId="0" fontId="4" fillId="4" borderId="19" xfId="0" applyFont="1" applyFill="1" applyBorder="1" applyAlignment="1" applyProtection="1">
      <alignment horizontal="center"/>
    </xf>
    <xf numFmtId="0" fontId="4" fillId="4" borderId="20" xfId="0" applyFont="1" applyFill="1" applyBorder="1" applyAlignment="1" applyProtection="1">
      <alignment horizontal="center"/>
    </xf>
    <xf numFmtId="0" fontId="9" fillId="3" borderId="13" xfId="0" applyFont="1" applyFill="1" applyBorder="1" applyAlignment="1" applyProtection="1">
      <alignment horizontal="center" vertical="center" wrapText="1"/>
      <protection locked="0"/>
    </xf>
    <xf numFmtId="0" fontId="9" fillId="3" borderId="14" xfId="0" applyFont="1" applyFill="1" applyBorder="1" applyAlignment="1" applyProtection="1">
      <alignment horizontal="center" vertical="center" wrapText="1"/>
      <protection locked="0"/>
    </xf>
    <xf numFmtId="0" fontId="9" fillId="3" borderId="8" xfId="0" applyFont="1" applyFill="1" applyBorder="1" applyAlignment="1" applyProtection="1">
      <alignment horizontal="center" vertical="center" wrapText="1"/>
      <protection locked="0"/>
    </xf>
    <xf numFmtId="0" fontId="17" fillId="2" borderId="15" xfId="0" applyFont="1" applyFill="1" applyBorder="1" applyAlignment="1" applyProtection="1">
      <alignment vertical="center" wrapText="1"/>
    </xf>
    <xf numFmtId="0" fontId="17" fillId="2" borderId="16" xfId="0" applyFont="1" applyFill="1" applyBorder="1" applyAlignment="1" applyProtection="1">
      <alignment vertical="center" wrapText="1"/>
    </xf>
    <xf numFmtId="0" fontId="17" fillId="2" borderId="10" xfId="0" applyFont="1" applyFill="1" applyBorder="1" applyAlignment="1" applyProtection="1">
      <alignment vertical="center" wrapText="1"/>
    </xf>
    <xf numFmtId="2" fontId="16" fillId="2" borderId="16" xfId="0" applyNumberFormat="1" applyFont="1" applyFill="1" applyBorder="1" applyAlignment="1" applyProtection="1">
      <alignment horizontal="center" vertical="center"/>
      <protection hidden="1"/>
    </xf>
    <xf numFmtId="0" fontId="16" fillId="2" borderId="27" xfId="0" applyFont="1" applyFill="1" applyBorder="1" applyAlignment="1" applyProtection="1">
      <alignment horizontal="center" vertical="center"/>
      <protection hidden="1"/>
    </xf>
    <xf numFmtId="0" fontId="16" fillId="2" borderId="28" xfId="0" applyFont="1" applyFill="1" applyBorder="1" applyAlignment="1" applyProtection="1">
      <alignment horizontal="center" vertical="center"/>
      <protection hidden="1"/>
    </xf>
    <xf numFmtId="9" fontId="8" fillId="2" borderId="13" xfId="1" applyFont="1" applyFill="1" applyBorder="1" applyAlignment="1" applyProtection="1">
      <alignment horizontal="center" vertical="center" wrapText="1"/>
      <protection hidden="1"/>
    </xf>
    <xf numFmtId="9" fontId="8" fillId="2" borderId="14" xfId="1" applyFont="1" applyFill="1" applyBorder="1" applyAlignment="1" applyProtection="1">
      <alignment horizontal="center" vertical="center" wrapText="1"/>
      <protection hidden="1"/>
    </xf>
    <xf numFmtId="9" fontId="8" fillId="2" borderId="8" xfId="1" applyFont="1" applyFill="1" applyBorder="1" applyAlignment="1" applyProtection="1">
      <alignment horizontal="center" vertical="center" wrapText="1"/>
      <protection hidden="1"/>
    </xf>
    <xf numFmtId="0" fontId="9" fillId="2" borderId="13" xfId="0" applyFont="1" applyFill="1" applyBorder="1" applyAlignment="1" applyProtection="1">
      <alignment horizontal="center" vertical="center" wrapText="1"/>
      <protection locked="0"/>
    </xf>
    <xf numFmtId="0" fontId="9" fillId="2" borderId="14" xfId="0" applyFont="1" applyFill="1" applyBorder="1" applyAlignment="1" applyProtection="1">
      <alignment horizontal="center" vertical="center" wrapText="1"/>
      <protection locked="0"/>
    </xf>
    <xf numFmtId="0" fontId="9" fillId="2" borderId="8" xfId="0" applyFont="1" applyFill="1" applyBorder="1" applyAlignment="1" applyProtection="1">
      <alignment horizontal="center" vertical="center" wrapText="1"/>
      <protection locked="0"/>
    </xf>
    <xf numFmtId="0" fontId="7" fillId="3" borderId="13" xfId="0" applyFont="1" applyFill="1" applyBorder="1" applyAlignment="1" applyProtection="1">
      <alignment horizontal="center" vertical="center" wrapText="1"/>
      <protection locked="0"/>
    </xf>
    <xf numFmtId="0" fontId="7" fillId="3" borderId="14" xfId="0" applyFont="1" applyFill="1" applyBorder="1" applyAlignment="1" applyProtection="1">
      <alignment horizontal="center" vertical="center" wrapText="1"/>
      <protection locked="0"/>
    </xf>
    <xf numFmtId="0" fontId="7" fillId="3" borderId="8" xfId="0" applyFont="1" applyFill="1" applyBorder="1" applyAlignment="1" applyProtection="1">
      <alignment horizontal="center" vertical="center" wrapText="1"/>
      <protection locked="0"/>
    </xf>
    <xf numFmtId="0" fontId="1" fillId="3" borderId="13" xfId="0" applyFont="1" applyFill="1" applyBorder="1" applyAlignment="1" applyProtection="1">
      <alignment horizontal="center" vertical="center" wrapText="1"/>
      <protection locked="0"/>
    </xf>
    <xf numFmtId="0" fontId="1" fillId="3" borderId="14" xfId="0" applyFont="1" applyFill="1" applyBorder="1" applyAlignment="1" applyProtection="1">
      <alignment horizontal="center" vertical="center" wrapText="1"/>
      <protection locked="0"/>
    </xf>
    <xf numFmtId="0" fontId="1" fillId="3" borderId="8" xfId="0" applyFont="1" applyFill="1" applyBorder="1" applyAlignment="1" applyProtection="1">
      <alignment horizontal="center" vertical="center" wrapText="1"/>
      <protection locked="0"/>
    </xf>
    <xf numFmtId="0" fontId="6" fillId="6" borderId="1" xfId="0" applyFont="1" applyFill="1" applyBorder="1" applyAlignment="1">
      <alignment horizontal="right" vertical="center"/>
    </xf>
    <xf numFmtId="0" fontId="6" fillId="6" borderId="2" xfId="0" applyFont="1" applyFill="1" applyBorder="1" applyAlignment="1">
      <alignment horizontal="right" vertical="center"/>
    </xf>
    <xf numFmtId="0" fontId="6" fillId="7" borderId="1" xfId="0" applyFont="1" applyFill="1" applyBorder="1" applyAlignment="1">
      <alignment horizontal="right" vertical="center"/>
    </xf>
    <xf numFmtId="0" fontId="6" fillId="7" borderId="2" xfId="0" applyFont="1" applyFill="1" applyBorder="1" applyAlignment="1">
      <alignment horizontal="right" vertical="center"/>
    </xf>
    <xf numFmtId="0" fontId="6" fillId="8" borderId="1" xfId="0" applyFont="1" applyFill="1" applyBorder="1" applyAlignment="1">
      <alignment horizontal="right" vertical="center"/>
    </xf>
    <xf numFmtId="0" fontId="6" fillId="8" borderId="2" xfId="0" applyFont="1" applyFill="1" applyBorder="1" applyAlignment="1">
      <alignment horizontal="right" vertical="center"/>
    </xf>
    <xf numFmtId="0" fontId="6" fillId="11" borderId="1" xfId="0" applyFont="1" applyFill="1" applyBorder="1" applyAlignment="1">
      <alignment horizontal="right" vertical="center"/>
    </xf>
    <xf numFmtId="0" fontId="6" fillId="11" borderId="2" xfId="0" applyFont="1" applyFill="1" applyBorder="1" applyAlignment="1">
      <alignment horizontal="right" vertical="center"/>
    </xf>
    <xf numFmtId="0" fontId="24" fillId="0" borderId="0" xfId="0" applyFont="1" applyAlignment="1">
      <alignment horizontal="center"/>
    </xf>
    <xf numFmtId="0" fontId="22" fillId="0" borderId="0" xfId="0" applyFont="1" applyAlignment="1">
      <alignment horizontal="center"/>
    </xf>
    <xf numFmtId="0" fontId="0" fillId="0" borderId="0" xfId="0" applyAlignment="1">
      <alignment horizontal="center"/>
    </xf>
    <xf numFmtId="0" fontId="26" fillId="0" borderId="0" xfId="0" applyFont="1" applyAlignment="1">
      <alignment horizontal="center"/>
    </xf>
    <xf numFmtId="0" fontId="27" fillId="0" borderId="0" xfId="0" applyFont="1"/>
    <xf numFmtId="0" fontId="28" fillId="0" borderId="0" xfId="0" applyFont="1"/>
    <xf numFmtId="0" fontId="22" fillId="0" borderId="0" xfId="0" applyFont="1" applyAlignment="1">
      <alignment horizontal="right"/>
    </xf>
    <xf numFmtId="0" fontId="25" fillId="0" borderId="0" xfId="0" applyFont="1"/>
    <xf numFmtId="0" fontId="29" fillId="0" borderId="0" xfId="0" applyFont="1"/>
    <xf numFmtId="0" fontId="29" fillId="0" borderId="0" xfId="0" applyFont="1" applyAlignment="1">
      <alignment horizontal="center"/>
    </xf>
    <xf numFmtId="0" fontId="23" fillId="0" borderId="0" xfId="3" applyAlignment="1" applyProtection="1">
      <alignment horizontal="center"/>
    </xf>
    <xf numFmtId="0" fontId="30" fillId="0" borderId="0" xfId="0" applyFont="1" applyAlignment="1">
      <alignment horizontal="center"/>
    </xf>
    <xf numFmtId="0" fontId="31" fillId="0" borderId="0" xfId="0" applyFont="1" applyAlignment="1">
      <alignment horizontal="center"/>
    </xf>
  </cellXfs>
  <cellStyles count="4">
    <cellStyle name="Check Cell" xfId="2" builtinId="23"/>
    <cellStyle name="Hyperlink" xfId="3" builtinId="8"/>
    <cellStyle name="Normal" xfId="0" builtinId="0"/>
    <cellStyle name="Percent" xfId="1" builtinId="5"/>
  </cellStyles>
  <dxfs count="0"/>
  <tableStyles count="0" defaultTableStyle="TableStyleMedium2" defaultPivotStyle="PivotStyleLight16"/>
  <colors>
    <mruColors>
      <color rgb="FFFFE2A7"/>
      <color rgb="FFF5750B"/>
      <color rgb="FFFFCC00"/>
      <color rgb="FFFF5399"/>
      <color rgb="FFFF8BBA"/>
      <color rgb="FFF9B67F"/>
      <color rgb="FFFFDA8F"/>
      <color rgb="FFFBD6B7"/>
      <color rgb="FFFAC9A0"/>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4"/>
    </mc:Choice>
    <mc:Fallback>
      <c:style val="24"/>
    </mc:Fallback>
  </mc:AlternateContent>
  <c:chart>
    <c:title>
      <c:tx>
        <c:rich>
          <a:bodyPr/>
          <a:lstStyle/>
          <a:p>
            <a:pPr>
              <a:defRPr sz="2400">
                <a:solidFill>
                  <a:schemeClr val="tx2"/>
                </a:solidFill>
              </a:defRPr>
            </a:pPr>
            <a:r>
              <a:rPr lang="el-GR" sz="2400">
                <a:solidFill>
                  <a:schemeClr val="tx2"/>
                </a:solidFill>
              </a:rPr>
              <a:t>Κατάσταση</a:t>
            </a:r>
            <a:r>
              <a:rPr lang="el-GR" sz="2400" baseline="0">
                <a:solidFill>
                  <a:schemeClr val="tx2"/>
                </a:solidFill>
              </a:rPr>
              <a:t> Εξόδου απο τη Φάση </a:t>
            </a:r>
            <a:endParaRPr lang="en-GB" sz="2400">
              <a:solidFill>
                <a:schemeClr val="tx2"/>
              </a:solidFill>
            </a:endParaRPr>
          </a:p>
        </c:rich>
      </c:tx>
      <c:layout>
        <c:manualLayout>
          <c:xMode val="edge"/>
          <c:yMode val="edge"/>
          <c:x val="0.26007117531361212"/>
          <c:y val="0.13082540055627376"/>
        </c:manualLayout>
      </c:layout>
      <c:overlay val="0"/>
    </c:title>
    <c:autoTitleDeleted val="0"/>
    <c:plotArea>
      <c:layout>
        <c:manualLayout>
          <c:layoutTarget val="inner"/>
          <c:xMode val="edge"/>
          <c:yMode val="edge"/>
          <c:x val="0.24288425047438333"/>
          <c:y val="0.28030372155076538"/>
          <c:w val="0.46869070208728658"/>
          <c:h val="0.62373891191927078"/>
        </c:manualLayout>
      </c:layout>
      <c:barChart>
        <c:barDir val="bar"/>
        <c:grouping val="clustered"/>
        <c:varyColors val="0"/>
        <c:ser>
          <c:idx val="0"/>
          <c:order val="0"/>
          <c:tx>
            <c:v>% of phase completion</c:v>
          </c:tx>
          <c:spPr>
            <a:solidFill>
              <a:schemeClr val="accent6">
                <a:lumMod val="60000"/>
                <a:lumOff val="40000"/>
              </a:schemeClr>
            </a:solidFill>
          </c:spPr>
          <c:invertIfNegative val="0"/>
          <c:dPt>
            <c:idx val="0"/>
            <c:invertIfNegative val="0"/>
            <c:bubble3D val="0"/>
            <c:spPr>
              <a:solidFill>
                <a:srgbClr val="FFCC00"/>
              </a:solidFill>
            </c:spPr>
            <c:extLst>
              <c:ext xmlns:c16="http://schemas.microsoft.com/office/drawing/2014/chart" uri="{C3380CC4-5D6E-409C-BE32-E72D297353CC}">
                <c16:uniqueId val="{00000001-5058-4D48-838B-9E6AA7776AA9}"/>
              </c:ext>
            </c:extLst>
          </c:dPt>
          <c:dPt>
            <c:idx val="1"/>
            <c:invertIfNegative val="0"/>
            <c:bubble3D val="0"/>
            <c:spPr>
              <a:solidFill>
                <a:srgbClr val="F5750B"/>
              </a:solidFill>
            </c:spPr>
            <c:extLst>
              <c:ext xmlns:c16="http://schemas.microsoft.com/office/drawing/2014/chart" uri="{C3380CC4-5D6E-409C-BE32-E72D297353CC}">
                <c16:uniqueId val="{00000003-5058-4D48-838B-9E6AA7776AA9}"/>
              </c:ext>
            </c:extLst>
          </c:dPt>
          <c:dPt>
            <c:idx val="2"/>
            <c:invertIfNegative val="0"/>
            <c:bubble3D val="0"/>
            <c:spPr>
              <a:solidFill>
                <a:srgbClr val="FF5399"/>
              </a:solidFill>
            </c:spPr>
            <c:extLst>
              <c:ext xmlns:c16="http://schemas.microsoft.com/office/drawing/2014/chart" uri="{C3380CC4-5D6E-409C-BE32-E72D297353CC}">
                <c16:uniqueId val="{00000005-5058-4D48-838B-9E6AA7776AA9}"/>
              </c:ext>
            </c:extLst>
          </c:dPt>
          <c:dPt>
            <c:idx val="3"/>
            <c:invertIfNegative val="0"/>
            <c:bubble3D val="0"/>
            <c:spPr>
              <a:solidFill>
                <a:srgbClr val="92D050"/>
              </a:solidFill>
            </c:spPr>
            <c:extLst>
              <c:ext xmlns:c16="http://schemas.microsoft.com/office/drawing/2014/chart" uri="{C3380CC4-5D6E-409C-BE32-E72D297353CC}">
                <c16:uniqueId val="{00000007-5058-4D48-838B-9E6AA7776AA9}"/>
              </c:ext>
            </c:extLst>
          </c:dPt>
          <c:cat>
            <c:strRef>
              <c:f>Επισκόπηση!$B$19:$B$22</c:f>
              <c:strCache>
                <c:ptCount val="4"/>
                <c:pt idx="0">
                  <c:v>Έναρξη</c:v>
                </c:pt>
                <c:pt idx="1">
                  <c:v>Σχεδιασμός</c:v>
                </c:pt>
                <c:pt idx="2">
                  <c:v>Εκτέλεση</c:v>
                </c:pt>
                <c:pt idx="3">
                  <c:v>Κλείσιμο</c:v>
                </c:pt>
              </c:strCache>
            </c:strRef>
          </c:cat>
          <c:val>
            <c:numRef>
              <c:f>Επισκόπηση!$D$19:$D$22</c:f>
              <c:numCache>
                <c:formatCode>0%</c:formatCode>
                <c:ptCount val="4"/>
                <c:pt idx="0">
                  <c:v>0</c:v>
                </c:pt>
                <c:pt idx="1">
                  <c:v>0</c:v>
                </c:pt>
                <c:pt idx="2">
                  <c:v>0</c:v>
                </c:pt>
                <c:pt idx="3">
                  <c:v>0</c:v>
                </c:pt>
              </c:numCache>
            </c:numRef>
          </c:val>
          <c:extLst>
            <c:ext xmlns:c16="http://schemas.microsoft.com/office/drawing/2014/chart" uri="{C3380CC4-5D6E-409C-BE32-E72D297353CC}">
              <c16:uniqueId val="{00000008-5058-4D48-838B-9E6AA7776AA9}"/>
            </c:ext>
          </c:extLst>
        </c:ser>
        <c:dLbls>
          <c:showLegendKey val="0"/>
          <c:showVal val="0"/>
          <c:showCatName val="0"/>
          <c:showSerName val="0"/>
          <c:showPercent val="0"/>
          <c:showBubbleSize val="0"/>
        </c:dLbls>
        <c:gapWidth val="150"/>
        <c:axId val="108921216"/>
        <c:axId val="108923904"/>
      </c:barChart>
      <c:catAx>
        <c:axId val="108921216"/>
        <c:scaling>
          <c:orientation val="minMax"/>
        </c:scaling>
        <c:delete val="0"/>
        <c:axPos val="l"/>
        <c:majorGridlines/>
        <c:title>
          <c:tx>
            <c:rich>
              <a:bodyPr rot="-5400000" vert="horz"/>
              <a:lstStyle/>
              <a:p>
                <a:pPr>
                  <a:defRPr b="0"/>
                </a:pPr>
                <a:r>
                  <a:rPr lang="el-GR" b="1"/>
                  <a:t>Φάσεις</a:t>
                </a:r>
                <a:r>
                  <a:rPr lang="el-GR" b="1" baseline="0"/>
                  <a:t> του Έργου</a:t>
                </a:r>
                <a:endParaRPr lang="en-GB" b="1"/>
              </a:p>
            </c:rich>
          </c:tx>
          <c:layout>
            <c:manualLayout>
              <c:xMode val="edge"/>
              <c:yMode val="edge"/>
              <c:x val="6.7680511898629489E-2"/>
              <c:y val="0.52611836141841484"/>
            </c:manualLayout>
          </c:layout>
          <c:overlay val="0"/>
        </c:title>
        <c:numFmt formatCode="General" sourceLinked="1"/>
        <c:majorTickMark val="out"/>
        <c:minorTickMark val="none"/>
        <c:tickLblPos val="nextTo"/>
        <c:txPr>
          <a:bodyPr rot="0" vert="horz"/>
          <a:lstStyle/>
          <a:p>
            <a:pPr>
              <a:defRPr sz="1200" b="1">
                <a:solidFill>
                  <a:schemeClr val="tx1">
                    <a:lumMod val="75000"/>
                    <a:lumOff val="25000"/>
                  </a:schemeClr>
                </a:solidFill>
              </a:defRPr>
            </a:pPr>
            <a:endParaRPr lang="el-GR"/>
          </a:p>
        </c:txPr>
        <c:crossAx val="108923904"/>
        <c:crosses val="autoZero"/>
        <c:auto val="0"/>
        <c:lblAlgn val="ctr"/>
        <c:lblOffset val="100"/>
        <c:noMultiLvlLbl val="0"/>
      </c:catAx>
      <c:valAx>
        <c:axId val="108923904"/>
        <c:scaling>
          <c:orientation val="minMax"/>
          <c:max val="1"/>
          <c:min val="0"/>
        </c:scaling>
        <c:delete val="0"/>
        <c:axPos val="b"/>
        <c:title>
          <c:tx>
            <c:rich>
              <a:bodyPr/>
              <a:lstStyle/>
              <a:p>
                <a:pPr>
                  <a:defRPr/>
                </a:pPr>
                <a:r>
                  <a:rPr lang="el-GR"/>
                  <a:t>% Συμμόρφωση της φάσης </a:t>
                </a:r>
                <a:endParaRPr lang="en-GB"/>
              </a:p>
            </c:rich>
          </c:tx>
          <c:overlay val="0"/>
        </c:title>
        <c:numFmt formatCode="0%" sourceLinked="1"/>
        <c:majorTickMark val="cross"/>
        <c:minorTickMark val="in"/>
        <c:tickLblPos val="nextTo"/>
        <c:txPr>
          <a:bodyPr rot="0" vert="horz"/>
          <a:lstStyle/>
          <a:p>
            <a:pPr>
              <a:defRPr sz="1200" b="1">
                <a:solidFill>
                  <a:schemeClr val="tx1">
                    <a:lumMod val="75000"/>
                    <a:lumOff val="25000"/>
                  </a:schemeClr>
                </a:solidFill>
              </a:defRPr>
            </a:pPr>
            <a:endParaRPr lang="el-GR"/>
          </a:p>
        </c:txPr>
        <c:crossAx val="108921216"/>
        <c:crosses val="autoZero"/>
        <c:crossBetween val="between"/>
        <c:majorUnit val="1"/>
        <c:minorUnit val="0.1"/>
      </c:valAx>
      <c:spPr>
        <a:solidFill>
          <a:schemeClr val="accent6">
            <a:lumMod val="20000"/>
            <a:lumOff val="80000"/>
          </a:schemeClr>
        </a:solidFill>
      </c:spPr>
    </c:plotArea>
    <c:plotVisOnly val="0"/>
    <c:dispBlanksAs val="gap"/>
    <c:showDLblsOverMax val="0"/>
  </c:chart>
  <c:printSettings>
    <c:headerFooter alignWithMargins="0">
      <c:oddFooter>&amp;L&amp;A&amp;C&amp;F&amp;R&amp;P</c:oddFooter>
    </c:headerFooter>
    <c:pageMargins b="1" l="0.75000000000000011" r="0.75000000000000011" t="1" header="0.5" footer="0.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390525</xdr:colOff>
      <xdr:row>4</xdr:row>
      <xdr:rowOff>114300</xdr:rowOff>
    </xdr:to>
    <xdr:sp macro="" textlink="">
      <xdr:nvSpPr>
        <xdr:cNvPr id="2" name="Diagonal Stripe 1">
          <a:extLst>
            <a:ext uri="{FF2B5EF4-FFF2-40B4-BE49-F238E27FC236}">
              <a16:creationId xmlns:a16="http://schemas.microsoft.com/office/drawing/2014/main" id="{3CD47C8C-DCC5-4BBB-B870-F12C0F5016BB}"/>
            </a:ext>
          </a:extLst>
        </xdr:cNvPr>
        <xdr:cNvSpPr/>
      </xdr:nvSpPr>
      <xdr:spPr>
        <a:xfrm>
          <a:off x="0" y="0"/>
          <a:ext cx="1000125" cy="762000"/>
        </a:xfrm>
        <a:prstGeom prst="diagStripe">
          <a:avLst/>
        </a:prstGeom>
        <a:solidFill>
          <a:schemeClr val="accent2">
            <a:lumMod val="60000"/>
            <a:lumOff val="40000"/>
          </a:schemeClr>
        </a:solidFill>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l-GR" sz="1100">
            <a:solidFill>
              <a:schemeClr val="tx1"/>
            </a:solidFill>
          </a:endParaRPr>
        </a:p>
      </xdr:txBody>
    </xdr:sp>
    <xdr:clientData/>
  </xdr:twoCellAnchor>
  <xdr:twoCellAnchor>
    <xdr:from>
      <xdr:col>0</xdr:col>
      <xdr:colOff>0</xdr:colOff>
      <xdr:row>0</xdr:row>
      <xdr:rowOff>0</xdr:rowOff>
    </xdr:from>
    <xdr:to>
      <xdr:col>2</xdr:col>
      <xdr:colOff>525134</xdr:colOff>
      <xdr:row>8</xdr:row>
      <xdr:rowOff>151946</xdr:rowOff>
    </xdr:to>
    <xdr:sp macro="" textlink="">
      <xdr:nvSpPr>
        <xdr:cNvPr id="3" name="Diagonal Stripe 2">
          <a:extLst>
            <a:ext uri="{FF2B5EF4-FFF2-40B4-BE49-F238E27FC236}">
              <a16:creationId xmlns:a16="http://schemas.microsoft.com/office/drawing/2014/main" id="{7A370844-F2D9-438C-BBBB-988C2F01138B}"/>
            </a:ext>
          </a:extLst>
        </xdr:cNvPr>
        <xdr:cNvSpPr/>
      </xdr:nvSpPr>
      <xdr:spPr>
        <a:xfrm>
          <a:off x="0" y="0"/>
          <a:ext cx="1744334" cy="1447346"/>
        </a:xfrm>
        <a:prstGeom prst="diagStripe">
          <a:avLst>
            <a:gd name="adj" fmla="val 68182"/>
          </a:avLst>
        </a:prstGeom>
        <a:solidFill>
          <a:schemeClr val="accent2">
            <a:lumMod val="60000"/>
            <a:lumOff val="40000"/>
          </a:schemeClr>
        </a:solidFill>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l-GR" sz="1100">
            <a:solidFill>
              <a:schemeClr val="tx1"/>
            </a:solidFill>
          </a:endParaRPr>
        </a:p>
      </xdr:txBody>
    </xdr:sp>
    <xdr:clientData/>
  </xdr:twoCellAnchor>
  <xdr:twoCellAnchor editAs="oneCell">
    <xdr:from>
      <xdr:col>2</xdr:col>
      <xdr:colOff>266700</xdr:colOff>
      <xdr:row>25</xdr:row>
      <xdr:rowOff>44450</xdr:rowOff>
    </xdr:from>
    <xdr:to>
      <xdr:col>5</xdr:col>
      <xdr:colOff>575945</xdr:colOff>
      <xdr:row>27</xdr:row>
      <xdr:rowOff>147955</xdr:rowOff>
    </xdr:to>
    <xdr:pic>
      <xdr:nvPicPr>
        <xdr:cNvPr id="4" name="Picture 3">
          <a:extLst>
            <a:ext uri="{FF2B5EF4-FFF2-40B4-BE49-F238E27FC236}">
              <a16:creationId xmlns:a16="http://schemas.microsoft.com/office/drawing/2014/main" id="{5CB1D6F2-8360-4528-BF81-82C4C03700E8}"/>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85900" y="4292600"/>
          <a:ext cx="2138045" cy="427355"/>
        </a:xfrm>
        <a:prstGeom prst="rect">
          <a:avLst/>
        </a:prstGeom>
      </xdr:spPr>
    </xdr:pic>
    <xdr:clientData/>
  </xdr:twoCellAnchor>
  <xdr:twoCellAnchor editAs="oneCell">
    <xdr:from>
      <xdr:col>3</xdr:col>
      <xdr:colOff>292100</xdr:colOff>
      <xdr:row>46</xdr:row>
      <xdr:rowOff>117475</xdr:rowOff>
    </xdr:from>
    <xdr:to>
      <xdr:col>4</xdr:col>
      <xdr:colOff>424815</xdr:colOff>
      <xdr:row>51</xdr:row>
      <xdr:rowOff>88265</xdr:rowOff>
    </xdr:to>
    <xdr:pic>
      <xdr:nvPicPr>
        <xdr:cNvPr id="5" name="Picture 4">
          <a:extLst>
            <a:ext uri="{FF2B5EF4-FFF2-40B4-BE49-F238E27FC236}">
              <a16:creationId xmlns:a16="http://schemas.microsoft.com/office/drawing/2014/main" id="{829795B4-2779-4003-AFDE-8290EE066E7F}"/>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20900" y="7766050"/>
          <a:ext cx="742315" cy="780415"/>
        </a:xfrm>
        <a:prstGeom prst="rect">
          <a:avLst/>
        </a:prstGeom>
        <a:noFill/>
      </xdr:spPr>
    </xdr:pic>
    <xdr:clientData/>
  </xdr:twoCellAnchor>
  <xdr:twoCellAnchor>
    <xdr:from>
      <xdr:col>2</xdr:col>
      <xdr:colOff>314325</xdr:colOff>
      <xdr:row>6</xdr:row>
      <xdr:rowOff>0</xdr:rowOff>
    </xdr:from>
    <xdr:to>
      <xdr:col>5</xdr:col>
      <xdr:colOff>304800</xdr:colOff>
      <xdr:row>6</xdr:row>
      <xdr:rowOff>0</xdr:rowOff>
    </xdr:to>
    <xdr:cxnSp macro="">
      <xdr:nvCxnSpPr>
        <xdr:cNvPr id="6" name="Straight Connector 5">
          <a:extLst>
            <a:ext uri="{FF2B5EF4-FFF2-40B4-BE49-F238E27FC236}">
              <a16:creationId xmlns:a16="http://schemas.microsoft.com/office/drawing/2014/main" id="{4A326342-A590-4E94-A994-9F11873650F8}"/>
            </a:ext>
          </a:extLst>
        </xdr:cNvPr>
        <xdr:cNvCxnSpPr/>
      </xdr:nvCxnSpPr>
      <xdr:spPr>
        <a:xfrm>
          <a:off x="1533525" y="971550"/>
          <a:ext cx="1819275" cy="0"/>
        </a:xfrm>
        <a:prstGeom prst="line">
          <a:avLst/>
        </a:prstGeom>
        <a:ln w="12700">
          <a:solidFill>
            <a:schemeClr val="bg1">
              <a:lumMod val="50000"/>
            </a:schemeClr>
          </a:solidFill>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2</xdr:col>
      <xdr:colOff>304800</xdr:colOff>
      <xdr:row>8</xdr:row>
      <xdr:rowOff>0</xdr:rowOff>
    </xdr:from>
    <xdr:to>
      <xdr:col>5</xdr:col>
      <xdr:colOff>295275</xdr:colOff>
      <xdr:row>8</xdr:row>
      <xdr:rowOff>0</xdr:rowOff>
    </xdr:to>
    <xdr:cxnSp macro="">
      <xdr:nvCxnSpPr>
        <xdr:cNvPr id="7" name="Straight Connector 6">
          <a:extLst>
            <a:ext uri="{FF2B5EF4-FFF2-40B4-BE49-F238E27FC236}">
              <a16:creationId xmlns:a16="http://schemas.microsoft.com/office/drawing/2014/main" id="{98B64092-C55D-42F9-8136-5DF01D839DF7}"/>
            </a:ext>
          </a:extLst>
        </xdr:cNvPr>
        <xdr:cNvCxnSpPr/>
      </xdr:nvCxnSpPr>
      <xdr:spPr>
        <a:xfrm>
          <a:off x="1524000" y="1295400"/>
          <a:ext cx="1819275" cy="0"/>
        </a:xfrm>
        <a:prstGeom prst="line">
          <a:avLst/>
        </a:prstGeom>
        <a:ln w="12700">
          <a:solidFill>
            <a:schemeClr val="bg1">
              <a:lumMod val="50000"/>
            </a:schemeClr>
          </a:solidFill>
        </a:ln>
      </xdr:spPr>
      <xdr:style>
        <a:lnRef idx="2">
          <a:schemeClr val="accent1"/>
        </a:lnRef>
        <a:fillRef idx="0">
          <a:schemeClr val="accent1"/>
        </a:fillRef>
        <a:effectRef idx="1">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207168</xdr:colOff>
      <xdr:row>2</xdr:row>
      <xdr:rowOff>119062</xdr:rowOff>
    </xdr:from>
    <xdr:to>
      <xdr:col>16</xdr:col>
      <xdr:colOff>511968</xdr:colOff>
      <xdr:row>27</xdr:row>
      <xdr:rowOff>71437</xdr:rowOff>
    </xdr:to>
    <xdr:graphicFrame macro="">
      <xdr:nvGraphicFramePr>
        <xdr:cNvPr id="2" name="Chart 18">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github.com/pm2alliance" TargetMode="External"/><Relationship Id="rId1" Type="http://schemas.openxmlformats.org/officeDocument/2006/relationships/hyperlink" Target="https://www.pm2alliance.eu/publications/"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21347D-1E4F-4036-A6E9-251D7A7B57A9}">
  <dimension ref="A7:I46"/>
  <sheetViews>
    <sheetView tabSelected="1" workbookViewId="0">
      <selection activeCell="K34" sqref="K34"/>
    </sheetView>
  </sheetViews>
  <sheetFormatPr defaultRowHeight="12.75" x14ac:dyDescent="0.2"/>
  <sheetData>
    <row r="7" spans="1:9" x14ac:dyDescent="0.2">
      <c r="C7" s="160" t="s">
        <v>175</v>
      </c>
      <c r="D7" s="160"/>
      <c r="E7" s="160"/>
      <c r="F7" s="160"/>
    </row>
    <row r="8" spans="1:9" x14ac:dyDescent="0.2">
      <c r="C8" s="160"/>
      <c r="D8" s="160"/>
      <c r="E8" s="160"/>
      <c r="F8" s="160"/>
    </row>
    <row r="12" spans="1:9" x14ac:dyDescent="0.2">
      <c r="C12" s="161" t="s">
        <v>176</v>
      </c>
      <c r="D12" s="162"/>
      <c r="E12" s="162"/>
      <c r="F12" s="162"/>
    </row>
    <row r="13" spans="1:9" x14ac:dyDescent="0.2">
      <c r="C13" s="161" t="s">
        <v>177</v>
      </c>
      <c r="D13" s="162"/>
      <c r="E13" s="162"/>
      <c r="F13" s="162"/>
    </row>
    <row r="16" spans="1:9" ht="18" x14ac:dyDescent="0.25">
      <c r="A16" s="163" t="s">
        <v>193</v>
      </c>
      <c r="B16" s="163"/>
      <c r="C16" s="163"/>
      <c r="D16" s="163"/>
      <c r="E16" s="163"/>
      <c r="F16" s="163"/>
      <c r="G16" s="163"/>
      <c r="H16" s="163"/>
      <c r="I16" s="163"/>
    </row>
    <row r="17" spans="3:8" ht="18" x14ac:dyDescent="0.25">
      <c r="C17" s="164"/>
      <c r="D17" s="164"/>
      <c r="E17" s="164"/>
      <c r="F17" s="164"/>
    </row>
    <row r="18" spans="3:8" ht="18" x14ac:dyDescent="0.25">
      <c r="C18" s="164"/>
      <c r="D18" s="165" t="s">
        <v>178</v>
      </c>
      <c r="E18" s="165"/>
      <c r="F18" s="164"/>
    </row>
    <row r="21" spans="3:8" x14ac:dyDescent="0.2">
      <c r="F21" s="166" t="s">
        <v>179</v>
      </c>
      <c r="G21" s="166"/>
      <c r="H21" s="167" t="s">
        <v>180</v>
      </c>
    </row>
    <row r="22" spans="3:8" x14ac:dyDescent="0.2">
      <c r="F22" s="166" t="s">
        <v>181</v>
      </c>
      <c r="G22" s="166"/>
      <c r="H22" s="167" t="s">
        <v>182</v>
      </c>
    </row>
    <row r="33" spans="1:9" x14ac:dyDescent="0.2">
      <c r="B33" s="168"/>
      <c r="C33" s="169" t="s">
        <v>183</v>
      </c>
      <c r="D33" s="169"/>
      <c r="E33" s="169"/>
      <c r="F33" s="169"/>
      <c r="G33" s="168"/>
    </row>
    <row r="34" spans="1:9" x14ac:dyDescent="0.2">
      <c r="B34" s="168"/>
      <c r="C34" s="168"/>
      <c r="D34" s="168"/>
      <c r="E34" s="168"/>
      <c r="F34" s="168"/>
      <c r="G34" s="168"/>
    </row>
    <row r="35" spans="1:9" x14ac:dyDescent="0.2">
      <c r="B35" s="169" t="s">
        <v>184</v>
      </c>
      <c r="C35" s="169"/>
      <c r="D35" s="169"/>
      <c r="E35" s="169"/>
      <c r="F35" s="169"/>
      <c r="G35" s="169"/>
    </row>
    <row r="36" spans="1:9" x14ac:dyDescent="0.2">
      <c r="B36" s="169" t="s">
        <v>185</v>
      </c>
      <c r="C36" s="169"/>
      <c r="D36" s="169"/>
      <c r="E36" s="169"/>
      <c r="F36" s="169"/>
      <c r="G36" s="169"/>
    </row>
    <row r="37" spans="1:9" x14ac:dyDescent="0.2">
      <c r="B37" s="170" t="s">
        <v>186</v>
      </c>
      <c r="C37" s="162"/>
      <c r="D37" s="162"/>
      <c r="E37" s="162"/>
      <c r="F37" s="162"/>
      <c r="G37" s="162"/>
    </row>
    <row r="39" spans="1:9" x14ac:dyDescent="0.2">
      <c r="A39" s="171" t="s">
        <v>187</v>
      </c>
      <c r="B39" s="171"/>
      <c r="C39" s="171"/>
      <c r="D39" s="171"/>
      <c r="E39" s="171"/>
      <c r="F39" s="171"/>
      <c r="G39" s="171"/>
      <c r="H39" s="171"/>
      <c r="I39" s="171"/>
    </row>
    <row r="40" spans="1:9" x14ac:dyDescent="0.2">
      <c r="A40" s="171" t="s">
        <v>188</v>
      </c>
      <c r="B40" s="171"/>
      <c r="C40" s="171"/>
      <c r="D40" s="171"/>
      <c r="E40" s="171"/>
      <c r="F40" s="171"/>
      <c r="G40" s="171"/>
      <c r="H40" s="171"/>
      <c r="I40" s="171"/>
    </row>
    <row r="41" spans="1:9" x14ac:dyDescent="0.2">
      <c r="A41" s="171" t="s">
        <v>189</v>
      </c>
      <c r="B41" s="171"/>
      <c r="C41" s="171"/>
      <c r="D41" s="171"/>
      <c r="E41" s="171"/>
      <c r="F41" s="171"/>
      <c r="G41" s="171"/>
      <c r="H41" s="171"/>
      <c r="I41" s="171"/>
    </row>
    <row r="43" spans="1:9" x14ac:dyDescent="0.2">
      <c r="A43" s="172" t="s">
        <v>190</v>
      </c>
      <c r="B43" s="172"/>
      <c r="C43" s="172"/>
      <c r="D43" s="172"/>
      <c r="E43" s="172"/>
      <c r="F43" s="172"/>
      <c r="G43" s="172"/>
      <c r="H43" s="172"/>
      <c r="I43" s="172"/>
    </row>
    <row r="44" spans="1:9" x14ac:dyDescent="0.2">
      <c r="A44" s="172" t="s">
        <v>191</v>
      </c>
      <c r="B44" s="172"/>
      <c r="C44" s="172"/>
      <c r="D44" s="172"/>
      <c r="E44" s="172"/>
      <c r="F44" s="172"/>
      <c r="G44" s="172"/>
      <c r="H44" s="172"/>
      <c r="I44" s="172"/>
    </row>
    <row r="46" spans="1:9" x14ac:dyDescent="0.2">
      <c r="C46" s="170" t="s">
        <v>192</v>
      </c>
      <c r="D46" s="162"/>
      <c r="E46" s="162"/>
      <c r="F46" s="162"/>
    </row>
  </sheetData>
  <mergeCells count="16">
    <mergeCell ref="A41:I41"/>
    <mergeCell ref="A43:I43"/>
    <mergeCell ref="A44:I44"/>
    <mergeCell ref="C46:F46"/>
    <mergeCell ref="C33:F33"/>
    <mergeCell ref="B35:G35"/>
    <mergeCell ref="B36:G36"/>
    <mergeCell ref="B37:G37"/>
    <mergeCell ref="A39:I39"/>
    <mergeCell ref="A40:I40"/>
    <mergeCell ref="C7:F8"/>
    <mergeCell ref="C12:F12"/>
    <mergeCell ref="C13:F13"/>
    <mergeCell ref="A16:I16"/>
    <mergeCell ref="F21:G21"/>
    <mergeCell ref="F22:G22"/>
  </mergeCells>
  <hyperlinks>
    <hyperlink ref="B37" r:id="rId1" xr:uid="{7123E19E-3CAF-4078-9F02-2ED5B90BB773}"/>
    <hyperlink ref="C46" r:id="rId2" xr:uid="{28E7B629-96ED-4C0E-B6DE-8D8E1195CCA9}"/>
  </hyperlinks>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59999389629810485"/>
    <pageSetUpPr fitToPage="1"/>
  </sheetPr>
  <dimension ref="A2:R62"/>
  <sheetViews>
    <sheetView view="pageLayout" zoomScale="85" zoomScaleNormal="100" zoomScalePageLayoutView="85" workbookViewId="0">
      <selection activeCell="C8" sqref="C8:F8"/>
    </sheetView>
  </sheetViews>
  <sheetFormatPr defaultColWidth="9.140625" defaultRowHeight="12.75" x14ac:dyDescent="0.2"/>
  <cols>
    <col min="1" max="1" width="4" style="1" customWidth="1"/>
    <col min="2" max="2" width="35.42578125" style="1" customWidth="1"/>
    <col min="3" max="3" width="27.42578125" style="1" customWidth="1"/>
    <col min="4" max="4" width="12.42578125" style="1" customWidth="1"/>
    <col min="5" max="5" width="13.85546875" style="1" customWidth="1"/>
    <col min="6" max="6" width="15.42578125" style="1" customWidth="1"/>
    <col min="7" max="7" width="9.140625" style="1" customWidth="1"/>
    <col min="8" max="8" width="7.42578125" style="1" customWidth="1"/>
    <col min="9" max="10" width="12.42578125" style="1" customWidth="1"/>
    <col min="11" max="11" width="10.42578125" style="1" customWidth="1"/>
    <col min="12" max="15" width="9.140625" style="1"/>
    <col min="16" max="16" width="14" style="1" customWidth="1"/>
    <col min="17" max="16384" width="9.140625" style="1"/>
  </cols>
  <sheetData>
    <row r="2" spans="1:18" ht="54.75" customHeight="1" thickBot="1" x14ac:dyDescent="0.25">
      <c r="B2" s="116" t="s">
        <v>9</v>
      </c>
      <c r="C2" s="116"/>
      <c r="D2" s="116"/>
      <c r="E2" s="116"/>
      <c r="F2" s="116"/>
      <c r="G2" s="116"/>
      <c r="H2" s="116"/>
      <c r="I2" s="116"/>
      <c r="J2" s="116"/>
      <c r="K2" s="116"/>
      <c r="L2" s="116"/>
      <c r="M2" s="116"/>
      <c r="N2" s="116"/>
      <c r="O2" s="116"/>
      <c r="P2" s="116"/>
      <c r="Q2" s="116"/>
      <c r="R2" s="116"/>
    </row>
    <row r="3" spans="1:18" ht="21" x14ac:dyDescent="0.35">
      <c r="B3" s="128" t="s">
        <v>52</v>
      </c>
      <c r="C3" s="129"/>
      <c r="D3" s="129"/>
      <c r="E3" s="129"/>
      <c r="F3" s="130"/>
      <c r="G3" s="3"/>
      <c r="H3" s="3"/>
    </row>
    <row r="4" spans="1:18" ht="15.75" x14ac:dyDescent="0.2">
      <c r="B4" s="114" t="s">
        <v>10</v>
      </c>
      <c r="C4" s="143" t="s">
        <v>17</v>
      </c>
      <c r="D4" s="143"/>
      <c r="E4" s="144"/>
      <c r="F4" s="145"/>
    </row>
    <row r="5" spans="1:18" ht="15.75" x14ac:dyDescent="0.2">
      <c r="B5" s="114" t="s">
        <v>11</v>
      </c>
      <c r="C5" s="143" t="s">
        <v>18</v>
      </c>
      <c r="D5" s="143"/>
      <c r="E5" s="144"/>
      <c r="F5" s="145"/>
    </row>
    <row r="6" spans="1:18" ht="4.5" customHeight="1" x14ac:dyDescent="0.25">
      <c r="B6" s="13"/>
      <c r="C6" s="146"/>
      <c r="D6" s="146"/>
      <c r="E6" s="147"/>
      <c r="F6" s="148"/>
    </row>
    <row r="7" spans="1:18" ht="15.75" x14ac:dyDescent="0.2">
      <c r="B7" s="114" t="s">
        <v>12</v>
      </c>
      <c r="C7" s="143" t="s">
        <v>19</v>
      </c>
      <c r="D7" s="143"/>
      <c r="E7" s="144"/>
      <c r="F7" s="145"/>
    </row>
    <row r="8" spans="1:18" ht="15.75" x14ac:dyDescent="0.2">
      <c r="B8" s="114" t="s">
        <v>13</v>
      </c>
      <c r="C8" s="143" t="s">
        <v>20</v>
      </c>
      <c r="D8" s="143"/>
      <c r="E8" s="144"/>
      <c r="F8" s="145"/>
    </row>
    <row r="9" spans="1:18" ht="6" customHeight="1" x14ac:dyDescent="0.25">
      <c r="B9" s="14"/>
      <c r="C9" s="149"/>
      <c r="D9" s="149"/>
      <c r="E9" s="150"/>
      <c r="F9" s="151"/>
    </row>
    <row r="10" spans="1:18" ht="15.75" x14ac:dyDescent="0.2">
      <c r="B10" s="114" t="s">
        <v>14</v>
      </c>
      <c r="C10" s="143" t="s">
        <v>21</v>
      </c>
      <c r="D10" s="143"/>
      <c r="E10" s="144"/>
      <c r="F10" s="145"/>
    </row>
    <row r="11" spans="1:18" ht="15.75" x14ac:dyDescent="0.2">
      <c r="B11" s="114" t="s">
        <v>15</v>
      </c>
      <c r="C11" s="143" t="s">
        <v>36</v>
      </c>
      <c r="D11" s="143"/>
      <c r="E11" s="144"/>
      <c r="F11" s="145"/>
    </row>
    <row r="12" spans="1:18" ht="5.25" customHeight="1" x14ac:dyDescent="0.25">
      <c r="B12" s="13"/>
      <c r="C12" s="131"/>
      <c r="D12" s="131"/>
      <c r="E12" s="132"/>
      <c r="F12" s="133"/>
      <c r="I12" s="5"/>
    </row>
    <row r="13" spans="1:18" ht="15.75" customHeight="1" x14ac:dyDescent="0.25">
      <c r="B13" s="4" t="s">
        <v>16</v>
      </c>
      <c r="C13" s="143" t="s">
        <v>35</v>
      </c>
      <c r="D13" s="143"/>
      <c r="E13" s="144"/>
      <c r="F13" s="145"/>
    </row>
    <row r="14" spans="1:18" ht="5.25" customHeight="1" x14ac:dyDescent="0.25">
      <c r="B14" s="13"/>
      <c r="C14" s="117"/>
      <c r="D14" s="117"/>
      <c r="E14" s="118"/>
      <c r="F14" s="119"/>
    </row>
    <row r="15" spans="1:18" ht="18.75" x14ac:dyDescent="0.3">
      <c r="B15" s="37" t="s">
        <v>22</v>
      </c>
      <c r="C15" s="140">
        <f>AVERAGE(D19,D20,D21,D22)</f>
        <v>0</v>
      </c>
      <c r="D15" s="140"/>
      <c r="E15" s="141"/>
      <c r="F15" s="142"/>
    </row>
    <row r="16" spans="1:18" ht="38.25" thickBot="1" x14ac:dyDescent="0.35">
      <c r="A16" s="6"/>
      <c r="B16" s="7" t="s">
        <v>23</v>
      </c>
      <c r="C16" s="137">
        <f>C15</f>
        <v>0</v>
      </c>
      <c r="D16" s="138"/>
      <c r="E16" s="138"/>
      <c r="F16" s="139"/>
    </row>
    <row r="17" spans="1:9" ht="16.5" thickBot="1" x14ac:dyDescent="0.3">
      <c r="A17" s="8"/>
      <c r="B17" s="9"/>
      <c r="C17" s="9"/>
      <c r="D17" s="9"/>
      <c r="E17" s="9"/>
      <c r="F17" s="9"/>
    </row>
    <row r="18" spans="1:9" ht="63" x14ac:dyDescent="0.2">
      <c r="B18" s="15" t="s">
        <v>1</v>
      </c>
      <c r="C18" s="16" t="s">
        <v>32</v>
      </c>
      <c r="D18" s="17" t="s">
        <v>174</v>
      </c>
      <c r="E18" s="17" t="s">
        <v>33</v>
      </c>
      <c r="F18" s="18" t="s">
        <v>34</v>
      </c>
      <c r="G18" s="10" t="s">
        <v>2</v>
      </c>
    </row>
    <row r="19" spans="1:9" ht="21" x14ac:dyDescent="0.2">
      <c r="B19" s="34" t="s">
        <v>24</v>
      </c>
      <c r="C19" s="102">
        <f>Έναρξη!F3</f>
        <v>0</v>
      </c>
      <c r="D19" s="103">
        <f>Έναρξη!E3</f>
        <v>0</v>
      </c>
      <c r="E19" s="104" t="str">
        <f>Έναρξη!F2</f>
        <v>ηη/μμ/εεεε</v>
      </c>
      <c r="F19" s="105" t="str">
        <f>IF(D19=0,"Οχι","Ναι")</f>
        <v>Οχι</v>
      </c>
      <c r="G19" s="10"/>
      <c r="I19" s="11"/>
    </row>
    <row r="20" spans="1:9" ht="21" x14ac:dyDescent="0.2">
      <c r="B20" s="34" t="s">
        <v>26</v>
      </c>
      <c r="C20" s="102">
        <f>Σχεδιασμός!F3</f>
        <v>0</v>
      </c>
      <c r="D20" s="106">
        <f>Σχεδιασμός!E3</f>
        <v>0</v>
      </c>
      <c r="E20" s="104" t="str">
        <f>Σχεδιασμός!F2</f>
        <v>ηη/μμ/εεεε</v>
      </c>
      <c r="F20" s="105" t="str">
        <f t="shared" ref="F20:F22" si="0">IF(D20=0,"Οχι","Ναι")</f>
        <v>Οχι</v>
      </c>
      <c r="G20" s="10"/>
    </row>
    <row r="21" spans="1:9" ht="21" x14ac:dyDescent="0.2">
      <c r="B21" s="34" t="s">
        <v>25</v>
      </c>
      <c r="C21" s="102">
        <f>Εκτέλεση!F3</f>
        <v>0</v>
      </c>
      <c r="D21" s="106">
        <f>Εκτέλεση!E3</f>
        <v>0</v>
      </c>
      <c r="E21" s="104" t="str">
        <f>Εκτέλεση!F2</f>
        <v>ηη/μμ/εεεε</v>
      </c>
      <c r="F21" s="105" t="str">
        <f t="shared" si="0"/>
        <v>Οχι</v>
      </c>
      <c r="G21" s="10"/>
    </row>
    <row r="22" spans="1:9" ht="21.75" thickBot="1" x14ac:dyDescent="0.25">
      <c r="B22" s="35" t="s">
        <v>27</v>
      </c>
      <c r="C22" s="107">
        <f>Κλείσιμο!F3</f>
        <v>0</v>
      </c>
      <c r="D22" s="108">
        <f>Κλείσιμο!E3</f>
        <v>0</v>
      </c>
      <c r="E22" s="109" t="str">
        <f>Κλείσιμο!F2</f>
        <v>ηη/μμ/εεεε</v>
      </c>
      <c r="F22" s="105" t="str">
        <f t="shared" si="0"/>
        <v>Οχι</v>
      </c>
      <c r="G22" s="10"/>
    </row>
    <row r="23" spans="1:9" ht="13.5" thickBot="1" x14ac:dyDescent="0.25">
      <c r="A23" s="9"/>
      <c r="B23" s="9"/>
      <c r="C23" s="9"/>
      <c r="D23" s="9"/>
      <c r="E23" s="9"/>
      <c r="F23" s="9"/>
    </row>
    <row r="24" spans="1:9" x14ac:dyDescent="0.2">
      <c r="A24" s="21"/>
      <c r="B24" s="12" t="s">
        <v>53</v>
      </c>
      <c r="C24" s="122"/>
      <c r="D24" s="123"/>
      <c r="E24" s="123"/>
      <c r="F24" s="124"/>
    </row>
    <row r="25" spans="1:9" ht="39.75" customHeight="1" x14ac:dyDescent="0.2">
      <c r="A25" s="36"/>
      <c r="B25" s="110">
        <v>0.3</v>
      </c>
      <c r="C25" s="125" t="s">
        <v>29</v>
      </c>
      <c r="D25" s="126"/>
      <c r="E25" s="126"/>
      <c r="F25" s="127"/>
    </row>
    <row r="26" spans="1:9" ht="45.75" customHeight="1" x14ac:dyDescent="0.2">
      <c r="A26" s="36"/>
      <c r="B26" s="111">
        <v>0.7</v>
      </c>
      <c r="C26" s="125" t="s">
        <v>30</v>
      </c>
      <c r="D26" s="126"/>
      <c r="E26" s="126"/>
      <c r="F26" s="127"/>
    </row>
    <row r="27" spans="1:9" ht="59.25" customHeight="1" thickBot="1" x14ac:dyDescent="0.25">
      <c r="A27" s="36"/>
      <c r="B27" s="112">
        <v>0.9</v>
      </c>
      <c r="C27" s="134" t="s">
        <v>31</v>
      </c>
      <c r="D27" s="135"/>
      <c r="E27" s="135"/>
      <c r="F27" s="136"/>
    </row>
    <row r="28" spans="1:9" x14ac:dyDescent="0.2">
      <c r="A28" s="36"/>
      <c r="B28" s="121"/>
      <c r="C28" s="121"/>
      <c r="D28" s="121"/>
      <c r="E28" s="121"/>
      <c r="F28" s="121"/>
    </row>
    <row r="29" spans="1:9" x14ac:dyDescent="0.2">
      <c r="A29" s="36"/>
      <c r="B29" s="121"/>
      <c r="C29" s="121"/>
      <c r="D29" s="121"/>
      <c r="E29" s="121"/>
      <c r="F29" s="121"/>
    </row>
    <row r="30" spans="1:9" x14ac:dyDescent="0.2">
      <c r="A30" s="21"/>
      <c r="B30" s="120"/>
      <c r="C30" s="121"/>
      <c r="D30" s="121"/>
      <c r="E30" s="121"/>
      <c r="F30" s="121"/>
    </row>
    <row r="31" spans="1:9" x14ac:dyDescent="0.2">
      <c r="B31" s="9"/>
      <c r="C31" s="9"/>
      <c r="D31" s="9"/>
      <c r="E31" s="9"/>
      <c r="F31" s="9"/>
    </row>
    <row r="61" spans="2:2" x14ac:dyDescent="0.2">
      <c r="B61" s="1" t="s">
        <v>3</v>
      </c>
    </row>
    <row r="62" spans="2:2" x14ac:dyDescent="0.2">
      <c r="B62" s="1" t="s">
        <v>4</v>
      </c>
    </row>
  </sheetData>
  <mergeCells count="22">
    <mergeCell ref="C13:F13"/>
    <mergeCell ref="C6:F6"/>
    <mergeCell ref="C7:F7"/>
    <mergeCell ref="C8:F8"/>
    <mergeCell ref="C9:F9"/>
    <mergeCell ref="C10:F10"/>
    <mergeCell ref="B2:R2"/>
    <mergeCell ref="C14:F14"/>
    <mergeCell ref="B30:F30"/>
    <mergeCell ref="C24:F24"/>
    <mergeCell ref="C25:F25"/>
    <mergeCell ref="C26:F26"/>
    <mergeCell ref="B28:F28"/>
    <mergeCell ref="B3:F3"/>
    <mergeCell ref="C12:F12"/>
    <mergeCell ref="C27:F27"/>
    <mergeCell ref="B29:F29"/>
    <mergeCell ref="C16:F16"/>
    <mergeCell ref="C15:F15"/>
    <mergeCell ref="C4:F4"/>
    <mergeCell ref="C5:F5"/>
    <mergeCell ref="C11:F11"/>
  </mergeCells>
  <conditionalFormatting sqref="C19">
    <cfRule type="iconSet" priority="6">
      <iconSet iconSet="3TrafficLights2" showValue="0">
        <cfvo type="percent" val="0"/>
        <cfvo type="num" val="0.5" gte="0"/>
        <cfvo type="num" val="0.8" gte="0"/>
      </iconSet>
    </cfRule>
  </conditionalFormatting>
  <conditionalFormatting sqref="C20:C22">
    <cfRule type="iconSet" priority="5">
      <iconSet iconSet="3TrafficLights2" showValue="0">
        <cfvo type="percent" val="0"/>
        <cfvo type="num" val="0.5" gte="0"/>
        <cfvo type="num" val="0.8" gte="0"/>
      </iconSet>
    </cfRule>
  </conditionalFormatting>
  <conditionalFormatting sqref="B25:B27">
    <cfRule type="iconSet" priority="4">
      <iconSet iconSet="3TrafficLights2" showValue="0">
        <cfvo type="percent" val="0"/>
        <cfvo type="num" val="0.5" gte="0"/>
        <cfvo type="num" val="0.8" gte="0"/>
      </iconSet>
    </cfRule>
  </conditionalFormatting>
  <conditionalFormatting sqref="C16:F16">
    <cfRule type="iconSet" priority="1">
      <iconSet iconSet="3TrafficLights2" showValue="0">
        <cfvo type="percent" val="0"/>
        <cfvo type="num" val="0.5" gte="0"/>
        <cfvo type="num" val="0.8" gte="0"/>
      </iconSet>
    </cfRule>
  </conditionalFormatting>
  <pageMargins left="0.7" right="0.7" top="1.03125" bottom="0.75" header="0.3" footer="0.3"/>
  <pageSetup paperSize="9" scale="58" fitToHeight="0" orientation="landscape" r:id="rId1"/>
  <headerFooter>
    <oddHeader>&amp;L&amp;"-,Regular"&amp;8&amp;K00-002&amp;G &amp;K00-020PM² Lists V3.0.1&amp;C&amp;"-,Bold"&amp;16Λίστα Επισκόπησης Εξόδου απο τη Φάση
&amp;K09-018 &amp;K09-036&lt;Όνομα Έργου&gt;&amp;R&amp;G</oddHeader>
    <oddFooter>&amp;R&amp;P</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DA8F"/>
  </sheetPr>
  <dimension ref="B1:M56"/>
  <sheetViews>
    <sheetView view="pageLayout" zoomScaleNormal="100" workbookViewId="0">
      <selection activeCell="C10" sqref="C10"/>
    </sheetView>
  </sheetViews>
  <sheetFormatPr defaultColWidth="4.42578125" defaultRowHeight="12.75" x14ac:dyDescent="0.2"/>
  <cols>
    <col min="1" max="1" width="4.42578125" style="1"/>
    <col min="2" max="2" width="7.140625" style="1" customWidth="1"/>
    <col min="3" max="3" width="101.42578125" style="1" customWidth="1"/>
    <col min="4" max="5" width="14.140625" style="1" customWidth="1"/>
    <col min="6" max="6" width="31.140625" style="1" customWidth="1"/>
    <col min="7" max="10" width="4.42578125" style="1"/>
    <col min="11" max="11" width="0" style="1" hidden="1" customWidth="1"/>
    <col min="12" max="13" width="4.42578125" style="1" hidden="1" customWidth="1"/>
    <col min="14" max="16384" width="4.42578125" style="1"/>
  </cols>
  <sheetData>
    <row r="1" spans="2:12" ht="13.5" thickBot="1" x14ac:dyDescent="0.25"/>
    <row r="2" spans="2:12" ht="16.5" thickBot="1" x14ac:dyDescent="0.25">
      <c r="B2" s="25"/>
      <c r="C2" s="26" t="s">
        <v>51</v>
      </c>
      <c r="D2" s="26"/>
      <c r="E2" s="31" t="s">
        <v>44</v>
      </c>
      <c r="F2" s="53" t="s">
        <v>28</v>
      </c>
    </row>
    <row r="3" spans="2:12" ht="21.75" thickBot="1" x14ac:dyDescent="0.25">
      <c r="B3" s="152" t="s">
        <v>45</v>
      </c>
      <c r="C3" s="153"/>
      <c r="D3" s="153"/>
      <c r="E3" s="91">
        <f>E33/(280-D33*10)</f>
        <v>0</v>
      </c>
      <c r="F3" s="92">
        <f>E3</f>
        <v>0</v>
      </c>
    </row>
    <row r="4" spans="2:12" ht="16.5" thickBot="1" x14ac:dyDescent="0.25">
      <c r="B4" s="22" t="s">
        <v>0</v>
      </c>
      <c r="C4" s="22" t="s">
        <v>47</v>
      </c>
      <c r="D4" s="22" t="s">
        <v>41</v>
      </c>
      <c r="E4" s="23" t="s">
        <v>42</v>
      </c>
      <c r="F4" s="24" t="s">
        <v>43</v>
      </c>
    </row>
    <row r="5" spans="2:12" ht="15" customHeight="1" x14ac:dyDescent="0.2">
      <c r="B5" s="68">
        <v>1</v>
      </c>
      <c r="C5" s="70" t="s">
        <v>54</v>
      </c>
      <c r="D5" s="77" t="s">
        <v>8</v>
      </c>
      <c r="E5" s="86">
        <f>IF(D5="Ναι",10,IF(D5="Ναι. Μερικώς",5,IF(D5="Οχι",0,"-")))</f>
        <v>0</v>
      </c>
      <c r="F5" s="85" t="s">
        <v>37</v>
      </c>
    </row>
    <row r="6" spans="2:12" ht="18.75" customHeight="1" x14ac:dyDescent="0.2">
      <c r="B6" s="54">
        <f>B5+1</f>
        <v>2</v>
      </c>
      <c r="C6" s="71" t="s">
        <v>55</v>
      </c>
      <c r="D6" s="72" t="s">
        <v>8</v>
      </c>
      <c r="E6" s="86">
        <f t="shared" ref="E6:E32" si="0">IF(D6="Ναι",10,IF(D6="Ναι. Μερικώς",5,IF(D6="Οχι",0,"-")))</f>
        <v>0</v>
      </c>
      <c r="F6" s="73"/>
    </row>
    <row r="7" spans="2:12" ht="15" x14ac:dyDescent="0.2">
      <c r="B7" s="54">
        <f t="shared" ref="B7:B32" si="1">B6+1</f>
        <v>3</v>
      </c>
      <c r="C7" s="71" t="s">
        <v>56</v>
      </c>
      <c r="D7" s="72" t="s">
        <v>8</v>
      </c>
      <c r="E7" s="86">
        <f t="shared" si="0"/>
        <v>0</v>
      </c>
      <c r="F7" s="73"/>
    </row>
    <row r="8" spans="2:12" ht="15" x14ac:dyDescent="0.2">
      <c r="B8" s="54">
        <f t="shared" si="1"/>
        <v>4</v>
      </c>
      <c r="C8" s="115" t="s">
        <v>57</v>
      </c>
      <c r="D8" s="72" t="s">
        <v>8</v>
      </c>
      <c r="E8" s="86">
        <f t="shared" si="0"/>
        <v>0</v>
      </c>
      <c r="F8" s="73"/>
      <c r="L8" s="1" t="s">
        <v>6</v>
      </c>
    </row>
    <row r="9" spans="2:12" ht="15" x14ac:dyDescent="0.2">
      <c r="B9" s="54">
        <f t="shared" si="1"/>
        <v>5</v>
      </c>
      <c r="C9" s="115" t="s">
        <v>58</v>
      </c>
      <c r="D9" s="72" t="s">
        <v>8</v>
      </c>
      <c r="E9" s="86">
        <f t="shared" si="0"/>
        <v>0</v>
      </c>
      <c r="F9" s="73"/>
      <c r="L9" s="1" t="s">
        <v>7</v>
      </c>
    </row>
    <row r="10" spans="2:12" ht="15" x14ac:dyDescent="0.2">
      <c r="B10" s="54">
        <f t="shared" si="1"/>
        <v>6</v>
      </c>
      <c r="C10" s="115" t="s">
        <v>59</v>
      </c>
      <c r="D10" s="72" t="s">
        <v>8</v>
      </c>
      <c r="E10" s="86">
        <f t="shared" si="0"/>
        <v>0</v>
      </c>
      <c r="F10" s="73"/>
      <c r="L10" s="1" t="s">
        <v>8</v>
      </c>
    </row>
    <row r="11" spans="2:12" ht="15" x14ac:dyDescent="0.2">
      <c r="B11" s="54">
        <f t="shared" si="1"/>
        <v>7</v>
      </c>
      <c r="C11" s="115" t="s">
        <v>60</v>
      </c>
      <c r="D11" s="72" t="s">
        <v>8</v>
      </c>
      <c r="E11" s="86">
        <f t="shared" si="0"/>
        <v>0</v>
      </c>
      <c r="F11" s="73"/>
      <c r="L11" s="1" t="s">
        <v>5</v>
      </c>
    </row>
    <row r="12" spans="2:12" ht="15" x14ac:dyDescent="0.2">
      <c r="B12" s="54">
        <f t="shared" si="1"/>
        <v>8</v>
      </c>
      <c r="C12" s="115" t="s">
        <v>61</v>
      </c>
      <c r="D12" s="72" t="s">
        <v>8</v>
      </c>
      <c r="E12" s="86">
        <f t="shared" si="0"/>
        <v>0</v>
      </c>
      <c r="F12" s="73"/>
    </row>
    <row r="13" spans="2:12" ht="15" x14ac:dyDescent="0.2">
      <c r="B13" s="54">
        <f t="shared" si="1"/>
        <v>9</v>
      </c>
      <c r="C13" s="71" t="s">
        <v>62</v>
      </c>
      <c r="D13" s="72" t="s">
        <v>8</v>
      </c>
      <c r="E13" s="86">
        <f t="shared" si="0"/>
        <v>0</v>
      </c>
      <c r="F13" s="73"/>
    </row>
    <row r="14" spans="2:12" ht="15" x14ac:dyDescent="0.2">
      <c r="B14" s="54">
        <f t="shared" si="1"/>
        <v>10</v>
      </c>
      <c r="C14" s="71" t="s">
        <v>63</v>
      </c>
      <c r="D14" s="72" t="s">
        <v>8</v>
      </c>
      <c r="E14" s="86">
        <f t="shared" si="0"/>
        <v>0</v>
      </c>
      <c r="F14" s="73"/>
    </row>
    <row r="15" spans="2:12" ht="15" x14ac:dyDescent="0.2">
      <c r="B15" s="54">
        <f t="shared" si="1"/>
        <v>11</v>
      </c>
      <c r="C15" s="71" t="s">
        <v>64</v>
      </c>
      <c r="D15" s="72" t="s">
        <v>8</v>
      </c>
      <c r="E15" s="86">
        <f t="shared" si="0"/>
        <v>0</v>
      </c>
      <c r="F15" s="73"/>
    </row>
    <row r="16" spans="2:12" ht="30" x14ac:dyDescent="0.2">
      <c r="B16" s="54">
        <f t="shared" si="1"/>
        <v>12</v>
      </c>
      <c r="C16" s="71" t="s">
        <v>65</v>
      </c>
      <c r="D16" s="72" t="s">
        <v>8</v>
      </c>
      <c r="E16" s="86">
        <f t="shared" si="0"/>
        <v>0</v>
      </c>
      <c r="F16" s="73"/>
    </row>
    <row r="17" spans="2:6" ht="15" x14ac:dyDescent="0.2">
      <c r="B17" s="54">
        <f t="shared" si="1"/>
        <v>13</v>
      </c>
      <c r="C17" s="74" t="s">
        <v>66</v>
      </c>
      <c r="D17" s="72" t="s">
        <v>8</v>
      </c>
      <c r="E17" s="86">
        <f t="shared" si="0"/>
        <v>0</v>
      </c>
      <c r="F17" s="73"/>
    </row>
    <row r="18" spans="2:6" ht="15" x14ac:dyDescent="0.2">
      <c r="B18" s="54">
        <f t="shared" si="1"/>
        <v>14</v>
      </c>
      <c r="C18" s="71" t="s">
        <v>67</v>
      </c>
      <c r="D18" s="72" t="s">
        <v>8</v>
      </c>
      <c r="E18" s="86">
        <f t="shared" si="0"/>
        <v>0</v>
      </c>
      <c r="F18" s="73"/>
    </row>
    <row r="19" spans="2:6" ht="15" x14ac:dyDescent="0.2">
      <c r="B19" s="54">
        <f t="shared" si="1"/>
        <v>15</v>
      </c>
      <c r="C19" s="71" t="s">
        <v>68</v>
      </c>
      <c r="D19" s="72" t="s">
        <v>8</v>
      </c>
      <c r="E19" s="86">
        <f t="shared" si="0"/>
        <v>0</v>
      </c>
      <c r="F19" s="73"/>
    </row>
    <row r="20" spans="2:6" ht="15" x14ac:dyDescent="0.2">
      <c r="B20" s="54">
        <f t="shared" si="1"/>
        <v>16</v>
      </c>
      <c r="C20" s="71" t="s">
        <v>69</v>
      </c>
      <c r="D20" s="72" t="s">
        <v>8</v>
      </c>
      <c r="E20" s="86">
        <f t="shared" si="0"/>
        <v>0</v>
      </c>
      <c r="F20" s="73"/>
    </row>
    <row r="21" spans="2:6" ht="15" x14ac:dyDescent="0.2">
      <c r="B21" s="54">
        <f t="shared" si="1"/>
        <v>17</v>
      </c>
      <c r="C21" s="71" t="s">
        <v>70</v>
      </c>
      <c r="D21" s="72" t="s">
        <v>8</v>
      </c>
      <c r="E21" s="86">
        <f t="shared" si="0"/>
        <v>0</v>
      </c>
      <c r="F21" s="73"/>
    </row>
    <row r="22" spans="2:6" ht="15" x14ac:dyDescent="0.2">
      <c r="B22" s="54">
        <f t="shared" si="1"/>
        <v>18</v>
      </c>
      <c r="C22" s="71" t="s">
        <v>71</v>
      </c>
      <c r="D22" s="72" t="s">
        <v>8</v>
      </c>
      <c r="E22" s="86">
        <f t="shared" si="0"/>
        <v>0</v>
      </c>
      <c r="F22" s="73"/>
    </row>
    <row r="23" spans="2:6" ht="30" x14ac:dyDescent="0.2">
      <c r="B23" s="54">
        <f t="shared" si="1"/>
        <v>19</v>
      </c>
      <c r="C23" s="71" t="s">
        <v>72</v>
      </c>
      <c r="D23" s="72" t="s">
        <v>8</v>
      </c>
      <c r="E23" s="86">
        <f t="shared" si="0"/>
        <v>0</v>
      </c>
      <c r="F23" s="73"/>
    </row>
    <row r="24" spans="2:6" ht="15" x14ac:dyDescent="0.2">
      <c r="B24" s="54">
        <f t="shared" si="1"/>
        <v>20</v>
      </c>
      <c r="C24" s="74" t="s">
        <v>73</v>
      </c>
      <c r="D24" s="72" t="s">
        <v>8</v>
      </c>
      <c r="E24" s="86">
        <f t="shared" si="0"/>
        <v>0</v>
      </c>
      <c r="F24" s="73"/>
    </row>
    <row r="25" spans="2:6" ht="15" x14ac:dyDescent="0.2">
      <c r="B25" s="54">
        <f t="shared" si="1"/>
        <v>21</v>
      </c>
      <c r="C25" s="71" t="s">
        <v>74</v>
      </c>
      <c r="D25" s="72" t="s">
        <v>8</v>
      </c>
      <c r="E25" s="86">
        <f t="shared" si="0"/>
        <v>0</v>
      </c>
      <c r="F25" s="73"/>
    </row>
    <row r="26" spans="2:6" ht="15" x14ac:dyDescent="0.2">
      <c r="B26" s="54">
        <f t="shared" si="1"/>
        <v>22</v>
      </c>
      <c r="C26" s="71" t="s">
        <v>75</v>
      </c>
      <c r="D26" s="72" t="s">
        <v>8</v>
      </c>
      <c r="E26" s="86">
        <f t="shared" si="0"/>
        <v>0</v>
      </c>
      <c r="F26" s="73"/>
    </row>
    <row r="27" spans="2:6" ht="15" x14ac:dyDescent="0.2">
      <c r="B27" s="54">
        <f t="shared" si="1"/>
        <v>23</v>
      </c>
      <c r="C27" s="71" t="s">
        <v>76</v>
      </c>
      <c r="D27" s="72" t="s">
        <v>8</v>
      </c>
      <c r="E27" s="86">
        <f t="shared" si="0"/>
        <v>0</v>
      </c>
      <c r="F27" s="73"/>
    </row>
    <row r="28" spans="2:6" ht="15" x14ac:dyDescent="0.2">
      <c r="B28" s="54">
        <f t="shared" si="1"/>
        <v>24</v>
      </c>
      <c r="C28" s="71" t="s">
        <v>77</v>
      </c>
      <c r="D28" s="72" t="s">
        <v>8</v>
      </c>
      <c r="E28" s="86">
        <f t="shared" si="0"/>
        <v>0</v>
      </c>
      <c r="F28" s="73"/>
    </row>
    <row r="29" spans="2:6" ht="15" x14ac:dyDescent="0.2">
      <c r="B29" s="54">
        <f t="shared" si="1"/>
        <v>25</v>
      </c>
      <c r="C29" s="71" t="s">
        <v>78</v>
      </c>
      <c r="D29" s="72" t="s">
        <v>8</v>
      </c>
      <c r="E29" s="86">
        <f t="shared" si="0"/>
        <v>0</v>
      </c>
      <c r="F29" s="73"/>
    </row>
    <row r="30" spans="2:6" ht="15" x14ac:dyDescent="0.2">
      <c r="B30" s="54">
        <f t="shared" si="1"/>
        <v>26</v>
      </c>
      <c r="C30" s="71" t="s">
        <v>79</v>
      </c>
      <c r="D30" s="72" t="s">
        <v>8</v>
      </c>
      <c r="E30" s="86">
        <f t="shared" si="0"/>
        <v>0</v>
      </c>
      <c r="F30" s="73"/>
    </row>
    <row r="31" spans="2:6" ht="15" x14ac:dyDescent="0.2">
      <c r="B31" s="54">
        <f t="shared" si="1"/>
        <v>27</v>
      </c>
      <c r="C31" s="71" t="s">
        <v>80</v>
      </c>
      <c r="D31" s="72" t="s">
        <v>8</v>
      </c>
      <c r="E31" s="86">
        <f t="shared" si="0"/>
        <v>0</v>
      </c>
      <c r="F31" s="73"/>
    </row>
    <row r="32" spans="2:6" ht="15.75" thickBot="1" x14ac:dyDescent="0.25">
      <c r="B32" s="90">
        <f t="shared" si="1"/>
        <v>28</v>
      </c>
      <c r="C32" s="75" t="s">
        <v>81</v>
      </c>
      <c r="D32" s="72" t="s">
        <v>8</v>
      </c>
      <c r="E32" s="86">
        <f t="shared" si="0"/>
        <v>0</v>
      </c>
      <c r="F32" s="76"/>
    </row>
    <row r="33" spans="2:6" s="21" customFormat="1" ht="15.75" thickBot="1" x14ac:dyDescent="0.25">
      <c r="B33" s="69"/>
      <c r="C33" s="87" t="s">
        <v>49</v>
      </c>
      <c r="D33" s="78">
        <f>COUNTIF(D5:D32,"N/A")</f>
        <v>0</v>
      </c>
      <c r="E33" s="88">
        <f>SUM(E5:E32)</f>
        <v>0</v>
      </c>
      <c r="F33" s="89"/>
    </row>
    <row r="34" spans="2:6" s="21" customFormat="1" x14ac:dyDescent="0.2">
      <c r="B34" s="20"/>
      <c r="C34" s="19"/>
      <c r="D34" s="20"/>
      <c r="E34" s="20"/>
      <c r="F34" s="20"/>
    </row>
    <row r="35" spans="2:6" s="21" customFormat="1" x14ac:dyDescent="0.2">
      <c r="B35" s="20"/>
      <c r="C35" s="19"/>
      <c r="D35" s="20"/>
      <c r="E35" s="20"/>
      <c r="F35" s="20"/>
    </row>
    <row r="36" spans="2:6" s="21" customFormat="1" x14ac:dyDescent="0.2">
      <c r="B36" s="20"/>
      <c r="C36" s="19"/>
      <c r="D36" s="20"/>
      <c r="E36" s="20"/>
      <c r="F36" s="20"/>
    </row>
    <row r="37" spans="2:6" s="21" customFormat="1" x14ac:dyDescent="0.2">
      <c r="B37" s="20"/>
      <c r="C37" s="19"/>
      <c r="D37" s="20"/>
      <c r="E37" s="20"/>
      <c r="F37" s="20"/>
    </row>
    <row r="38" spans="2:6" s="21" customFormat="1" x14ac:dyDescent="0.2">
      <c r="B38" s="20"/>
      <c r="C38" s="19"/>
      <c r="D38" s="20"/>
      <c r="E38" s="20"/>
      <c r="F38" s="20"/>
    </row>
    <row r="39" spans="2:6" s="21" customFormat="1" x14ac:dyDescent="0.2">
      <c r="B39" s="20"/>
      <c r="C39" s="19"/>
      <c r="D39" s="20"/>
      <c r="E39" s="20"/>
      <c r="F39" s="20"/>
    </row>
    <row r="40" spans="2:6" s="21" customFormat="1" x14ac:dyDescent="0.2">
      <c r="B40" s="20"/>
      <c r="C40" s="19"/>
      <c r="D40" s="20"/>
      <c r="E40" s="20"/>
      <c r="F40" s="20"/>
    </row>
    <row r="41" spans="2:6" s="21" customFormat="1" x14ac:dyDescent="0.2">
      <c r="B41" s="20"/>
      <c r="C41" s="19"/>
      <c r="D41" s="20"/>
      <c r="E41" s="20"/>
      <c r="F41" s="20"/>
    </row>
    <row r="42" spans="2:6" s="21" customFormat="1" x14ac:dyDescent="0.2">
      <c r="B42" s="20"/>
      <c r="C42" s="19"/>
      <c r="D42" s="20"/>
      <c r="E42" s="20"/>
      <c r="F42" s="20"/>
    </row>
    <row r="43" spans="2:6" s="21" customFormat="1" x14ac:dyDescent="0.2">
      <c r="B43" s="20"/>
      <c r="C43" s="19"/>
      <c r="D43" s="20"/>
      <c r="E43" s="20"/>
      <c r="F43" s="20"/>
    </row>
    <row r="44" spans="2:6" s="21" customFormat="1" x14ac:dyDescent="0.2">
      <c r="B44" s="20"/>
      <c r="C44" s="19"/>
      <c r="D44" s="20"/>
      <c r="E44" s="20"/>
      <c r="F44" s="20"/>
    </row>
    <row r="45" spans="2:6" s="21" customFormat="1" x14ac:dyDescent="0.2">
      <c r="B45" s="20"/>
      <c r="C45" s="19"/>
      <c r="D45" s="20"/>
      <c r="E45" s="20"/>
      <c r="F45" s="20"/>
    </row>
    <row r="46" spans="2:6" s="21" customFormat="1" x14ac:dyDescent="0.2">
      <c r="B46" s="20"/>
      <c r="C46" s="19"/>
      <c r="D46" s="20"/>
      <c r="E46" s="20"/>
      <c r="F46" s="20"/>
    </row>
    <row r="47" spans="2:6" s="21" customFormat="1" x14ac:dyDescent="0.2">
      <c r="B47" s="20"/>
      <c r="C47" s="19"/>
      <c r="D47" s="20"/>
      <c r="E47" s="20"/>
      <c r="F47" s="20"/>
    </row>
    <row r="48" spans="2:6" s="21" customFormat="1" x14ac:dyDescent="0.2">
      <c r="B48" s="20"/>
      <c r="C48" s="19"/>
      <c r="D48" s="20"/>
      <c r="E48" s="20"/>
      <c r="F48" s="20"/>
    </row>
    <row r="49" spans="2:6" s="21" customFormat="1" x14ac:dyDescent="0.2">
      <c r="B49" s="20"/>
      <c r="C49" s="19"/>
      <c r="D49" s="20"/>
      <c r="E49" s="20"/>
      <c r="F49" s="20"/>
    </row>
    <row r="50" spans="2:6" s="21" customFormat="1" x14ac:dyDescent="0.2">
      <c r="B50" s="20"/>
      <c r="C50" s="19"/>
      <c r="D50" s="20"/>
      <c r="E50" s="20"/>
      <c r="F50" s="20"/>
    </row>
    <row r="51" spans="2:6" s="21" customFormat="1" x14ac:dyDescent="0.2">
      <c r="B51" s="20"/>
      <c r="C51" s="19"/>
      <c r="D51" s="20"/>
      <c r="E51" s="20"/>
      <c r="F51" s="20"/>
    </row>
    <row r="52" spans="2:6" s="21" customFormat="1" x14ac:dyDescent="0.2">
      <c r="B52" s="20"/>
      <c r="C52" s="19"/>
      <c r="D52" s="20"/>
      <c r="E52" s="20"/>
      <c r="F52" s="20"/>
    </row>
    <row r="53" spans="2:6" s="21" customFormat="1" x14ac:dyDescent="0.2">
      <c r="B53" s="20"/>
      <c r="C53" s="19"/>
      <c r="D53" s="20"/>
      <c r="E53" s="20"/>
      <c r="F53" s="20"/>
    </row>
    <row r="54" spans="2:6" s="21" customFormat="1" x14ac:dyDescent="0.2">
      <c r="B54" s="20"/>
      <c r="C54" s="19"/>
      <c r="D54" s="20"/>
      <c r="E54" s="20"/>
      <c r="F54" s="20"/>
    </row>
    <row r="55" spans="2:6" s="21" customFormat="1" x14ac:dyDescent="0.2">
      <c r="B55" s="20"/>
      <c r="C55" s="19"/>
      <c r="D55" s="20"/>
      <c r="E55" s="20"/>
      <c r="F55" s="20"/>
    </row>
    <row r="56" spans="2:6" s="21" customFormat="1" x14ac:dyDescent="0.2">
      <c r="B56" s="20"/>
      <c r="C56" s="19"/>
      <c r="D56" s="20"/>
      <c r="E56" s="20"/>
      <c r="F56" s="20"/>
    </row>
  </sheetData>
  <mergeCells count="1">
    <mergeCell ref="B3:D3"/>
  </mergeCells>
  <conditionalFormatting sqref="F3">
    <cfRule type="iconSet" priority="1">
      <iconSet iconSet="3TrafficLights2" showValue="0">
        <cfvo type="percent" val="0"/>
        <cfvo type="num" val="0.5" gte="0"/>
        <cfvo type="num" val="0.8" gte="0"/>
      </iconSet>
    </cfRule>
  </conditionalFormatting>
  <dataValidations disablePrompts="1" count="1">
    <dataValidation type="list" allowBlank="1" showInputMessage="1" showErrorMessage="1" sqref="D34:D56 D5:D32" xr:uid="{00000000-0002-0000-0100-000000000000}">
      <formula1>$L$8:$L$11</formula1>
    </dataValidation>
  </dataValidations>
  <pageMargins left="0.7" right="0.7" top="1.03125" bottom="0.75" header="0.3" footer="0.3"/>
  <pageSetup paperSize="9" scale="58" orientation="landscape" r:id="rId1"/>
  <headerFooter>
    <oddHeader>&amp;L&amp;"-,Regular"&amp;8&amp;K00+000&amp;G &amp;K00-017PM² Logs V3.0.1&amp;C&amp;"-,Bold"&amp;16Λίστα Επισκόπησης Εξόδου απο τη Φάση
 &amp;K09-022&lt;Όνομα Έργου&gt;&amp;R&amp;G</oddHeader>
    <oddFooter>&amp;R&amp;P</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9B67F"/>
  </sheetPr>
  <dimension ref="B1:M71"/>
  <sheetViews>
    <sheetView view="pageLayout" zoomScale="55" zoomScaleNormal="100" zoomScalePageLayoutView="55" workbookViewId="0">
      <selection activeCell="C15" sqref="C15"/>
    </sheetView>
  </sheetViews>
  <sheetFormatPr defaultColWidth="4.42578125" defaultRowHeight="12.75" x14ac:dyDescent="0.2"/>
  <cols>
    <col min="1" max="1" width="4.42578125" style="1"/>
    <col min="2" max="2" width="7.140625" style="1" customWidth="1"/>
    <col min="3" max="3" width="110.42578125" style="1" customWidth="1"/>
    <col min="4" max="4" width="14.140625" style="1" customWidth="1"/>
    <col min="5" max="5" width="11.42578125" style="1" customWidth="1"/>
    <col min="6" max="6" width="35.7109375" style="1" customWidth="1"/>
    <col min="7" max="10" width="4.42578125" style="1"/>
    <col min="11" max="11" width="0" style="1" hidden="1" customWidth="1"/>
    <col min="12" max="13" width="4.42578125" style="1" hidden="1" customWidth="1"/>
    <col min="14" max="14" width="0" style="1" hidden="1" customWidth="1"/>
    <col min="15" max="16384" width="4.42578125" style="1"/>
  </cols>
  <sheetData>
    <row r="1" spans="2:12" ht="13.5" thickBot="1" x14ac:dyDescent="0.25"/>
    <row r="2" spans="2:12" ht="16.5" thickBot="1" x14ac:dyDescent="0.25">
      <c r="B2" s="27"/>
      <c r="C2" s="28" t="s">
        <v>50</v>
      </c>
      <c r="D2" s="28"/>
      <c r="E2" s="32" t="s">
        <v>44</v>
      </c>
      <c r="F2" s="53" t="s">
        <v>28</v>
      </c>
    </row>
    <row r="3" spans="2:12" ht="21.75" thickBot="1" x14ac:dyDescent="0.25">
      <c r="B3" s="154" t="s">
        <v>45</v>
      </c>
      <c r="C3" s="155"/>
      <c r="D3" s="155"/>
      <c r="E3" s="93">
        <f>E48/(430-D48*10)</f>
        <v>0</v>
      </c>
      <c r="F3" s="94">
        <f>E3</f>
        <v>0</v>
      </c>
    </row>
    <row r="4" spans="2:12" ht="16.5" thickBot="1" x14ac:dyDescent="0.25">
      <c r="B4" s="22" t="s">
        <v>0</v>
      </c>
      <c r="C4" s="22" t="s">
        <v>47</v>
      </c>
      <c r="D4" s="22" t="s">
        <v>41</v>
      </c>
      <c r="E4" s="23" t="s">
        <v>42</v>
      </c>
      <c r="F4" s="24" t="s">
        <v>43</v>
      </c>
    </row>
    <row r="5" spans="2:12" ht="13.5" customHeight="1" x14ac:dyDescent="0.2">
      <c r="B5" s="54">
        <v>1</v>
      </c>
      <c r="C5" s="70" t="s">
        <v>82</v>
      </c>
      <c r="D5" s="77" t="s">
        <v>8</v>
      </c>
      <c r="E5" s="86">
        <f>IF(D5="Ναι",10,IF(D5="Ναι. Μερικώς",5,IF(D5="Οχι",0,"-")))</f>
        <v>0</v>
      </c>
      <c r="F5" s="85" t="s">
        <v>38</v>
      </c>
    </row>
    <row r="6" spans="2:12" ht="15" x14ac:dyDescent="0.2">
      <c r="B6" s="54">
        <f t="shared" ref="B6:B47" si="0">B5+1</f>
        <v>2</v>
      </c>
      <c r="C6" s="71" t="s">
        <v>83</v>
      </c>
      <c r="D6" s="72" t="s">
        <v>8</v>
      </c>
      <c r="E6" s="86">
        <f t="shared" ref="E6:E47" si="1">IF(D6="Ναι",10,IF(D6="Ναι. Μερικώς",5,IF(D6="Οχι",0,"-")))</f>
        <v>0</v>
      </c>
      <c r="F6" s="73"/>
    </row>
    <row r="7" spans="2:12" ht="30" x14ac:dyDescent="0.2">
      <c r="B7" s="54">
        <f t="shared" si="0"/>
        <v>3</v>
      </c>
      <c r="C7" s="71" t="s">
        <v>84</v>
      </c>
      <c r="D7" s="72" t="s">
        <v>8</v>
      </c>
      <c r="E7" s="86">
        <f t="shared" si="1"/>
        <v>0</v>
      </c>
      <c r="F7" s="73"/>
      <c r="L7" s="1" t="s">
        <v>6</v>
      </c>
    </row>
    <row r="8" spans="2:12" ht="30" x14ac:dyDescent="0.2">
      <c r="B8" s="54">
        <f t="shared" si="0"/>
        <v>4</v>
      </c>
      <c r="C8" s="71" t="s">
        <v>85</v>
      </c>
      <c r="D8" s="72" t="s">
        <v>8</v>
      </c>
      <c r="E8" s="86">
        <f t="shared" si="1"/>
        <v>0</v>
      </c>
      <c r="F8" s="73"/>
      <c r="L8" s="1" t="s">
        <v>7</v>
      </c>
    </row>
    <row r="9" spans="2:12" ht="30" x14ac:dyDescent="0.2">
      <c r="B9" s="54">
        <f t="shared" si="0"/>
        <v>5</v>
      </c>
      <c r="C9" s="71" t="s">
        <v>86</v>
      </c>
      <c r="D9" s="72" t="s">
        <v>8</v>
      </c>
      <c r="E9" s="86">
        <f t="shared" si="1"/>
        <v>0</v>
      </c>
      <c r="F9" s="73"/>
      <c r="L9" s="1" t="s">
        <v>8</v>
      </c>
    </row>
    <row r="10" spans="2:12" ht="15" x14ac:dyDescent="0.2">
      <c r="B10" s="54">
        <f t="shared" si="0"/>
        <v>6</v>
      </c>
      <c r="C10" s="71" t="s">
        <v>87</v>
      </c>
      <c r="D10" s="72" t="s">
        <v>8</v>
      </c>
      <c r="E10" s="86">
        <f t="shared" si="1"/>
        <v>0</v>
      </c>
      <c r="F10" s="73"/>
      <c r="L10" s="1" t="s">
        <v>5</v>
      </c>
    </row>
    <row r="11" spans="2:12" ht="30" x14ac:dyDescent="0.2">
      <c r="B11" s="54">
        <f t="shared" si="0"/>
        <v>7</v>
      </c>
      <c r="C11" s="71" t="s">
        <v>88</v>
      </c>
      <c r="D11" s="72" t="s">
        <v>8</v>
      </c>
      <c r="E11" s="86">
        <f t="shared" si="1"/>
        <v>0</v>
      </c>
      <c r="F11" s="73"/>
    </row>
    <row r="12" spans="2:12" ht="15" x14ac:dyDescent="0.2">
      <c r="B12" s="54">
        <f t="shared" si="0"/>
        <v>8</v>
      </c>
      <c r="C12" s="71" t="s">
        <v>89</v>
      </c>
      <c r="D12" s="72" t="s">
        <v>8</v>
      </c>
      <c r="E12" s="86">
        <f t="shared" si="1"/>
        <v>0</v>
      </c>
      <c r="F12" s="73"/>
    </row>
    <row r="13" spans="2:12" ht="15" x14ac:dyDescent="0.2">
      <c r="B13" s="54">
        <f t="shared" si="0"/>
        <v>9</v>
      </c>
      <c r="C13" s="71" t="s">
        <v>90</v>
      </c>
      <c r="D13" s="72" t="s">
        <v>8</v>
      </c>
      <c r="E13" s="86">
        <f t="shared" si="1"/>
        <v>0</v>
      </c>
      <c r="F13" s="73"/>
    </row>
    <row r="14" spans="2:12" ht="15" x14ac:dyDescent="0.2">
      <c r="B14" s="54">
        <f t="shared" si="0"/>
        <v>10</v>
      </c>
      <c r="C14" s="71" t="s">
        <v>91</v>
      </c>
      <c r="D14" s="72" t="s">
        <v>8</v>
      </c>
      <c r="E14" s="86">
        <f t="shared" si="1"/>
        <v>0</v>
      </c>
      <c r="F14" s="73"/>
    </row>
    <row r="15" spans="2:12" ht="15" x14ac:dyDescent="0.2">
      <c r="B15" s="54">
        <f t="shared" si="0"/>
        <v>11</v>
      </c>
      <c r="C15" s="71" t="s">
        <v>92</v>
      </c>
      <c r="D15" s="72" t="s">
        <v>8</v>
      </c>
      <c r="E15" s="86">
        <f t="shared" si="1"/>
        <v>0</v>
      </c>
      <c r="F15" s="73"/>
    </row>
    <row r="16" spans="2:12" ht="15" x14ac:dyDescent="0.2">
      <c r="B16" s="54">
        <f t="shared" si="0"/>
        <v>12</v>
      </c>
      <c r="C16" s="71" t="s">
        <v>93</v>
      </c>
      <c r="D16" s="72" t="s">
        <v>8</v>
      </c>
      <c r="E16" s="86">
        <f t="shared" si="1"/>
        <v>0</v>
      </c>
      <c r="F16" s="73"/>
    </row>
    <row r="17" spans="2:6" ht="15" x14ac:dyDescent="0.2">
      <c r="B17" s="54">
        <f t="shared" si="0"/>
        <v>13</v>
      </c>
      <c r="C17" s="71" t="s">
        <v>94</v>
      </c>
      <c r="D17" s="72" t="s">
        <v>8</v>
      </c>
      <c r="E17" s="86">
        <f t="shared" si="1"/>
        <v>0</v>
      </c>
      <c r="F17" s="73"/>
    </row>
    <row r="18" spans="2:6" ht="14.25" customHeight="1" x14ac:dyDescent="0.25">
      <c r="B18" s="54">
        <f t="shared" si="0"/>
        <v>14</v>
      </c>
      <c r="C18" s="113" t="s">
        <v>95</v>
      </c>
      <c r="D18" s="72" t="s">
        <v>8</v>
      </c>
      <c r="E18" s="86">
        <f t="shared" si="1"/>
        <v>0</v>
      </c>
      <c r="F18" s="73"/>
    </row>
    <row r="19" spans="2:6" ht="15" x14ac:dyDescent="0.2">
      <c r="B19" s="54">
        <f t="shared" si="0"/>
        <v>15</v>
      </c>
      <c r="C19" s="71" t="s">
        <v>96</v>
      </c>
      <c r="D19" s="72" t="s">
        <v>8</v>
      </c>
      <c r="E19" s="86">
        <f t="shared" si="1"/>
        <v>0</v>
      </c>
      <c r="F19" s="73"/>
    </row>
    <row r="20" spans="2:6" ht="30" x14ac:dyDescent="0.2">
      <c r="B20" s="54">
        <f t="shared" si="0"/>
        <v>16</v>
      </c>
      <c r="C20" s="71" t="s">
        <v>97</v>
      </c>
      <c r="D20" s="72" t="s">
        <v>8</v>
      </c>
      <c r="E20" s="86">
        <f t="shared" si="1"/>
        <v>0</v>
      </c>
      <c r="F20" s="73"/>
    </row>
    <row r="21" spans="2:6" ht="15" customHeight="1" x14ac:dyDescent="0.2">
      <c r="B21" s="54">
        <f t="shared" si="0"/>
        <v>17</v>
      </c>
      <c r="C21" s="71" t="s">
        <v>98</v>
      </c>
      <c r="D21" s="72" t="s">
        <v>8</v>
      </c>
      <c r="E21" s="86">
        <f t="shared" si="1"/>
        <v>0</v>
      </c>
      <c r="F21" s="73"/>
    </row>
    <row r="22" spans="2:6" ht="15" x14ac:dyDescent="0.2">
      <c r="B22" s="54">
        <f t="shared" si="0"/>
        <v>18</v>
      </c>
      <c r="C22" s="71" t="s">
        <v>99</v>
      </c>
      <c r="D22" s="72" t="s">
        <v>8</v>
      </c>
      <c r="E22" s="86">
        <f t="shared" si="1"/>
        <v>0</v>
      </c>
      <c r="F22" s="73"/>
    </row>
    <row r="23" spans="2:6" ht="15" x14ac:dyDescent="0.2">
      <c r="B23" s="54">
        <f t="shared" si="0"/>
        <v>19</v>
      </c>
      <c r="C23" s="71" t="s">
        <v>100</v>
      </c>
      <c r="D23" s="72" t="s">
        <v>8</v>
      </c>
      <c r="E23" s="86">
        <f t="shared" si="1"/>
        <v>0</v>
      </c>
      <c r="F23" s="73"/>
    </row>
    <row r="24" spans="2:6" ht="15" x14ac:dyDescent="0.2">
      <c r="B24" s="54">
        <f t="shared" si="0"/>
        <v>20</v>
      </c>
      <c r="C24" s="71" t="s">
        <v>101</v>
      </c>
      <c r="D24" s="72" t="s">
        <v>8</v>
      </c>
      <c r="E24" s="86">
        <f t="shared" si="1"/>
        <v>0</v>
      </c>
      <c r="F24" s="73"/>
    </row>
    <row r="25" spans="2:6" ht="15" x14ac:dyDescent="0.2">
      <c r="B25" s="54">
        <f t="shared" si="0"/>
        <v>21</v>
      </c>
      <c r="C25" s="71" t="s">
        <v>102</v>
      </c>
      <c r="D25" s="72" t="s">
        <v>8</v>
      </c>
      <c r="E25" s="86">
        <f t="shared" si="1"/>
        <v>0</v>
      </c>
      <c r="F25" s="73"/>
    </row>
    <row r="26" spans="2:6" ht="14.25" customHeight="1" x14ac:dyDescent="0.2">
      <c r="B26" s="54">
        <f t="shared" si="0"/>
        <v>22</v>
      </c>
      <c r="C26" s="71" t="s">
        <v>103</v>
      </c>
      <c r="D26" s="72" t="s">
        <v>8</v>
      </c>
      <c r="E26" s="86">
        <f t="shared" si="1"/>
        <v>0</v>
      </c>
      <c r="F26" s="73"/>
    </row>
    <row r="27" spans="2:6" ht="15.75" customHeight="1" x14ac:dyDescent="0.2">
      <c r="B27" s="54">
        <f t="shared" si="0"/>
        <v>23</v>
      </c>
      <c r="C27" s="71" t="s">
        <v>104</v>
      </c>
      <c r="D27" s="72" t="s">
        <v>8</v>
      </c>
      <c r="E27" s="86">
        <f t="shared" si="1"/>
        <v>0</v>
      </c>
      <c r="F27" s="73"/>
    </row>
    <row r="28" spans="2:6" ht="15" customHeight="1" x14ac:dyDescent="0.2">
      <c r="B28" s="54">
        <f t="shared" si="0"/>
        <v>24</v>
      </c>
      <c r="C28" s="71" t="s">
        <v>105</v>
      </c>
      <c r="D28" s="72" t="s">
        <v>8</v>
      </c>
      <c r="E28" s="86">
        <f t="shared" si="1"/>
        <v>0</v>
      </c>
      <c r="F28" s="73"/>
    </row>
    <row r="29" spans="2:6" ht="15" x14ac:dyDescent="0.25">
      <c r="B29" s="54">
        <f t="shared" si="0"/>
        <v>25</v>
      </c>
      <c r="C29" s="79" t="s">
        <v>106</v>
      </c>
      <c r="D29" s="72" t="s">
        <v>8</v>
      </c>
      <c r="E29" s="86">
        <f t="shared" si="1"/>
        <v>0</v>
      </c>
      <c r="F29" s="73"/>
    </row>
    <row r="30" spans="2:6" ht="15" x14ac:dyDescent="0.2">
      <c r="B30" s="54">
        <f t="shared" si="0"/>
        <v>26</v>
      </c>
      <c r="C30" s="71" t="s">
        <v>107</v>
      </c>
      <c r="D30" s="72" t="s">
        <v>8</v>
      </c>
      <c r="E30" s="86">
        <f t="shared" si="1"/>
        <v>0</v>
      </c>
      <c r="F30" s="73"/>
    </row>
    <row r="31" spans="2:6" ht="17.25" customHeight="1" x14ac:dyDescent="0.2">
      <c r="B31" s="54">
        <f t="shared" si="0"/>
        <v>27</v>
      </c>
      <c r="C31" s="71" t="s">
        <v>108</v>
      </c>
      <c r="D31" s="72" t="s">
        <v>8</v>
      </c>
      <c r="E31" s="86">
        <f t="shared" si="1"/>
        <v>0</v>
      </c>
      <c r="F31" s="73"/>
    </row>
    <row r="32" spans="2:6" ht="29.25" customHeight="1" x14ac:dyDescent="0.2">
      <c r="B32" s="54">
        <f t="shared" si="0"/>
        <v>28</v>
      </c>
      <c r="C32" s="71" t="s">
        <v>109</v>
      </c>
      <c r="D32" s="72" t="s">
        <v>8</v>
      </c>
      <c r="E32" s="86">
        <f t="shared" si="1"/>
        <v>0</v>
      </c>
      <c r="F32" s="73"/>
    </row>
    <row r="33" spans="2:6" ht="15" x14ac:dyDescent="0.25">
      <c r="B33" s="54">
        <f t="shared" si="0"/>
        <v>29</v>
      </c>
      <c r="C33" s="79" t="s">
        <v>110</v>
      </c>
      <c r="D33" s="72" t="s">
        <v>8</v>
      </c>
      <c r="E33" s="86">
        <f t="shared" si="1"/>
        <v>0</v>
      </c>
      <c r="F33" s="73"/>
    </row>
    <row r="34" spans="2:6" ht="14.25" customHeight="1" x14ac:dyDescent="0.2">
      <c r="B34" s="54">
        <f t="shared" si="0"/>
        <v>30</v>
      </c>
      <c r="C34" s="71" t="s">
        <v>111</v>
      </c>
      <c r="D34" s="72" t="s">
        <v>8</v>
      </c>
      <c r="E34" s="86">
        <f t="shared" si="1"/>
        <v>0</v>
      </c>
      <c r="F34" s="73"/>
    </row>
    <row r="35" spans="2:6" ht="14.25" customHeight="1" x14ac:dyDescent="0.2">
      <c r="B35" s="54">
        <f t="shared" si="0"/>
        <v>31</v>
      </c>
      <c r="C35" s="71" t="s">
        <v>112</v>
      </c>
      <c r="D35" s="72" t="s">
        <v>8</v>
      </c>
      <c r="E35" s="86">
        <f t="shared" si="1"/>
        <v>0</v>
      </c>
      <c r="F35" s="73"/>
    </row>
    <row r="36" spans="2:6" ht="15" x14ac:dyDescent="0.2">
      <c r="B36" s="54">
        <f t="shared" si="0"/>
        <v>32</v>
      </c>
      <c r="C36" s="71" t="s">
        <v>113</v>
      </c>
      <c r="D36" s="72" t="s">
        <v>8</v>
      </c>
      <c r="E36" s="86">
        <f t="shared" si="1"/>
        <v>0</v>
      </c>
      <c r="F36" s="73"/>
    </row>
    <row r="37" spans="2:6" ht="15" x14ac:dyDescent="0.25">
      <c r="B37" s="54">
        <f t="shared" si="0"/>
        <v>33</v>
      </c>
      <c r="C37" s="79" t="s">
        <v>114</v>
      </c>
      <c r="D37" s="72" t="s">
        <v>8</v>
      </c>
      <c r="E37" s="86">
        <f t="shared" si="1"/>
        <v>0</v>
      </c>
      <c r="F37" s="73"/>
    </row>
    <row r="38" spans="2:6" ht="15" x14ac:dyDescent="0.2">
      <c r="B38" s="54">
        <f t="shared" si="0"/>
        <v>34</v>
      </c>
      <c r="C38" s="71" t="s">
        <v>115</v>
      </c>
      <c r="D38" s="72" t="s">
        <v>8</v>
      </c>
      <c r="E38" s="86">
        <f t="shared" si="1"/>
        <v>0</v>
      </c>
      <c r="F38" s="73"/>
    </row>
    <row r="39" spans="2:6" ht="15" customHeight="1" x14ac:dyDescent="0.2">
      <c r="B39" s="54">
        <f t="shared" si="0"/>
        <v>35</v>
      </c>
      <c r="C39" s="71" t="s">
        <v>116</v>
      </c>
      <c r="D39" s="72" t="s">
        <v>8</v>
      </c>
      <c r="E39" s="86">
        <f t="shared" si="1"/>
        <v>0</v>
      </c>
      <c r="F39" s="73"/>
    </row>
    <row r="40" spans="2:6" ht="15" customHeight="1" x14ac:dyDescent="0.2">
      <c r="B40" s="54">
        <f t="shared" si="0"/>
        <v>36</v>
      </c>
      <c r="C40" s="71" t="s">
        <v>117</v>
      </c>
      <c r="D40" s="72" t="s">
        <v>8</v>
      </c>
      <c r="E40" s="86">
        <f t="shared" si="1"/>
        <v>0</v>
      </c>
      <c r="F40" s="73"/>
    </row>
    <row r="41" spans="2:6" ht="15" x14ac:dyDescent="0.2">
      <c r="B41" s="54">
        <f t="shared" si="0"/>
        <v>37</v>
      </c>
      <c r="C41" s="71" t="s">
        <v>118</v>
      </c>
      <c r="D41" s="72" t="s">
        <v>8</v>
      </c>
      <c r="E41" s="86">
        <f t="shared" si="1"/>
        <v>0</v>
      </c>
      <c r="F41" s="73"/>
    </row>
    <row r="42" spans="2:6" ht="15" x14ac:dyDescent="0.2">
      <c r="B42" s="54">
        <f t="shared" si="0"/>
        <v>38</v>
      </c>
      <c r="C42" s="71" t="s">
        <v>119</v>
      </c>
      <c r="D42" s="72" t="s">
        <v>8</v>
      </c>
      <c r="E42" s="86">
        <f t="shared" si="1"/>
        <v>0</v>
      </c>
      <c r="F42" s="73"/>
    </row>
    <row r="43" spans="2:6" ht="30" x14ac:dyDescent="0.2">
      <c r="B43" s="54">
        <f t="shared" si="0"/>
        <v>39</v>
      </c>
      <c r="C43" s="71" t="s">
        <v>120</v>
      </c>
      <c r="D43" s="72" t="s">
        <v>8</v>
      </c>
      <c r="E43" s="86">
        <f t="shared" si="1"/>
        <v>0</v>
      </c>
      <c r="F43" s="73"/>
    </row>
    <row r="44" spans="2:6" ht="15" x14ac:dyDescent="0.2">
      <c r="B44" s="54">
        <f t="shared" si="0"/>
        <v>40</v>
      </c>
      <c r="C44" s="71" t="s">
        <v>121</v>
      </c>
      <c r="D44" s="72" t="s">
        <v>8</v>
      </c>
      <c r="E44" s="86">
        <f t="shared" si="1"/>
        <v>0</v>
      </c>
      <c r="F44" s="73"/>
    </row>
    <row r="45" spans="2:6" ht="15" x14ac:dyDescent="0.2">
      <c r="B45" s="54">
        <f t="shared" si="0"/>
        <v>41</v>
      </c>
      <c r="C45" s="71" t="s">
        <v>122</v>
      </c>
      <c r="D45" s="72" t="s">
        <v>8</v>
      </c>
      <c r="E45" s="86">
        <f t="shared" si="1"/>
        <v>0</v>
      </c>
      <c r="F45" s="73"/>
    </row>
    <row r="46" spans="2:6" ht="15" x14ac:dyDescent="0.2">
      <c r="B46" s="54">
        <f t="shared" si="0"/>
        <v>42</v>
      </c>
      <c r="C46" s="71" t="s">
        <v>123</v>
      </c>
      <c r="D46" s="72" t="s">
        <v>8</v>
      </c>
      <c r="E46" s="86">
        <f t="shared" si="1"/>
        <v>0</v>
      </c>
      <c r="F46" s="73"/>
    </row>
    <row r="47" spans="2:6" ht="15.75" thickBot="1" x14ac:dyDescent="0.25">
      <c r="B47" s="90">
        <f t="shared" si="0"/>
        <v>43</v>
      </c>
      <c r="C47" s="75" t="s">
        <v>124</v>
      </c>
      <c r="D47" s="72" t="s">
        <v>8</v>
      </c>
      <c r="E47" s="86">
        <f t="shared" si="1"/>
        <v>0</v>
      </c>
      <c r="F47" s="76"/>
    </row>
    <row r="48" spans="2:6" s="21" customFormat="1" ht="15.75" thickBot="1" x14ac:dyDescent="0.25">
      <c r="B48" s="64"/>
      <c r="C48" s="65" t="s">
        <v>49</v>
      </c>
      <c r="D48" s="66">
        <f>COUNTIF(D5:D47,"N/A")</f>
        <v>0</v>
      </c>
      <c r="E48" s="66">
        <f>SUM(E5:E47)</f>
        <v>0</v>
      </c>
      <c r="F48" s="67"/>
    </row>
    <row r="49" spans="2:6" s="21" customFormat="1" x14ac:dyDescent="0.2">
      <c r="B49" s="20"/>
      <c r="C49" s="19"/>
      <c r="D49" s="20"/>
      <c r="E49" s="20"/>
      <c r="F49" s="20"/>
    </row>
    <row r="50" spans="2:6" s="21" customFormat="1" x14ac:dyDescent="0.2">
      <c r="B50" s="20"/>
      <c r="C50" s="19"/>
      <c r="D50" s="20"/>
      <c r="E50" s="20"/>
      <c r="F50" s="20"/>
    </row>
    <row r="51" spans="2:6" s="21" customFormat="1" x14ac:dyDescent="0.2">
      <c r="B51" s="20"/>
      <c r="C51" s="19"/>
      <c r="D51" s="20"/>
      <c r="E51" s="20"/>
      <c r="F51" s="20"/>
    </row>
    <row r="52" spans="2:6" s="21" customFormat="1" x14ac:dyDescent="0.2">
      <c r="B52" s="20"/>
      <c r="C52" s="19"/>
      <c r="D52" s="20"/>
      <c r="E52" s="20"/>
      <c r="F52" s="20"/>
    </row>
    <row r="53" spans="2:6" s="21" customFormat="1" x14ac:dyDescent="0.2">
      <c r="B53" s="20"/>
      <c r="C53" s="19"/>
      <c r="D53" s="20"/>
      <c r="E53" s="20"/>
      <c r="F53" s="20"/>
    </row>
    <row r="54" spans="2:6" s="21" customFormat="1" x14ac:dyDescent="0.2">
      <c r="B54" s="20"/>
      <c r="C54" s="19"/>
      <c r="D54" s="20"/>
      <c r="E54" s="20"/>
      <c r="F54" s="20"/>
    </row>
    <row r="55" spans="2:6" s="21" customFormat="1" x14ac:dyDescent="0.2">
      <c r="B55" s="20"/>
      <c r="C55" s="19"/>
      <c r="D55" s="20"/>
      <c r="E55" s="20"/>
      <c r="F55" s="20"/>
    </row>
    <row r="56" spans="2:6" s="21" customFormat="1" x14ac:dyDescent="0.2">
      <c r="B56" s="20"/>
      <c r="C56" s="19"/>
      <c r="D56" s="20"/>
      <c r="E56" s="20"/>
      <c r="F56" s="20"/>
    </row>
    <row r="57" spans="2:6" s="21" customFormat="1" x14ac:dyDescent="0.2">
      <c r="B57" s="20"/>
      <c r="C57" s="19"/>
      <c r="D57" s="20"/>
      <c r="E57" s="20"/>
      <c r="F57" s="20"/>
    </row>
    <row r="58" spans="2:6" s="21" customFormat="1" x14ac:dyDescent="0.2">
      <c r="B58" s="20"/>
      <c r="C58" s="19"/>
      <c r="D58" s="20"/>
      <c r="E58" s="20"/>
      <c r="F58" s="20"/>
    </row>
    <row r="59" spans="2:6" s="21" customFormat="1" x14ac:dyDescent="0.2">
      <c r="B59" s="20"/>
      <c r="C59" s="19"/>
      <c r="D59" s="20"/>
      <c r="E59" s="20"/>
      <c r="F59" s="20"/>
    </row>
    <row r="60" spans="2:6" s="21" customFormat="1" x14ac:dyDescent="0.2">
      <c r="B60" s="20"/>
      <c r="C60" s="19"/>
      <c r="D60" s="20"/>
      <c r="E60" s="20"/>
      <c r="F60" s="20"/>
    </row>
    <row r="61" spans="2:6" s="21" customFormat="1" x14ac:dyDescent="0.2">
      <c r="B61" s="20"/>
      <c r="C61" s="19"/>
      <c r="D61" s="20"/>
      <c r="E61" s="20"/>
      <c r="F61" s="20"/>
    </row>
    <row r="62" spans="2:6" s="21" customFormat="1" x14ac:dyDescent="0.2">
      <c r="B62" s="20"/>
      <c r="C62" s="19"/>
      <c r="D62" s="20"/>
      <c r="E62" s="20"/>
      <c r="F62" s="20"/>
    </row>
    <row r="63" spans="2:6" s="21" customFormat="1" x14ac:dyDescent="0.2">
      <c r="B63" s="20"/>
      <c r="C63" s="19"/>
      <c r="D63" s="20"/>
      <c r="E63" s="20"/>
      <c r="F63" s="20"/>
    </row>
    <row r="64" spans="2:6" s="21" customFormat="1" x14ac:dyDescent="0.2">
      <c r="B64" s="20"/>
      <c r="C64" s="19"/>
      <c r="D64" s="20"/>
      <c r="E64" s="20"/>
      <c r="F64" s="20"/>
    </row>
    <row r="65" spans="2:6" s="21" customFormat="1" x14ac:dyDescent="0.2">
      <c r="B65" s="20"/>
      <c r="C65" s="19"/>
      <c r="D65" s="20"/>
      <c r="E65" s="20"/>
      <c r="F65" s="20"/>
    </row>
    <row r="66" spans="2:6" s="21" customFormat="1" x14ac:dyDescent="0.2">
      <c r="B66" s="20"/>
      <c r="C66" s="19"/>
      <c r="D66" s="20"/>
      <c r="E66" s="20"/>
      <c r="F66" s="20"/>
    </row>
    <row r="67" spans="2:6" s="21" customFormat="1" x14ac:dyDescent="0.2">
      <c r="B67" s="20"/>
      <c r="C67" s="19"/>
      <c r="D67" s="20"/>
      <c r="E67" s="20"/>
      <c r="F67" s="20"/>
    </row>
    <row r="68" spans="2:6" s="21" customFormat="1" x14ac:dyDescent="0.2">
      <c r="B68" s="20"/>
      <c r="C68" s="19"/>
      <c r="D68" s="20"/>
      <c r="E68" s="20"/>
      <c r="F68" s="20"/>
    </row>
    <row r="69" spans="2:6" s="21" customFormat="1" x14ac:dyDescent="0.2">
      <c r="B69" s="20"/>
      <c r="C69" s="19"/>
      <c r="D69" s="20"/>
      <c r="E69" s="20"/>
      <c r="F69" s="20"/>
    </row>
    <row r="70" spans="2:6" s="21" customFormat="1" x14ac:dyDescent="0.2">
      <c r="B70" s="20"/>
      <c r="C70" s="19"/>
      <c r="D70" s="20"/>
      <c r="E70" s="20"/>
      <c r="F70" s="20"/>
    </row>
    <row r="71" spans="2:6" s="21" customFormat="1" x14ac:dyDescent="0.2">
      <c r="B71" s="20"/>
      <c r="C71" s="19"/>
      <c r="D71" s="20"/>
      <c r="E71" s="20"/>
      <c r="F71" s="20"/>
    </row>
  </sheetData>
  <mergeCells count="1">
    <mergeCell ref="B3:D3"/>
  </mergeCells>
  <conditionalFormatting sqref="F3">
    <cfRule type="iconSet" priority="1">
      <iconSet iconSet="3TrafficLights2" showValue="0">
        <cfvo type="percent" val="0"/>
        <cfvo type="num" val="0.5" gte="0"/>
        <cfvo type="num" val="0.8" gte="0"/>
      </iconSet>
    </cfRule>
  </conditionalFormatting>
  <dataValidations disablePrompts="1" count="2">
    <dataValidation type="list" allowBlank="1" showInputMessage="1" showErrorMessage="1" sqref="D49:D71 D6:D47" xr:uid="{00000000-0002-0000-0200-000000000000}">
      <formula1>$L$7:$L$10</formula1>
    </dataValidation>
    <dataValidation type="list" allowBlank="1" showInputMessage="1" showErrorMessage="1" sqref="D5" xr:uid="{D5495B11-B0F6-4107-A4C7-FC5BA8DEFF76}">
      <formula1>$L$8:$L$11</formula1>
    </dataValidation>
  </dataValidations>
  <pageMargins left="0.7" right="0.7" top="1.03125" bottom="0.75" header="0.3" footer="0.3"/>
  <pageSetup paperSize="9" scale="58" fitToHeight="0" orientation="landscape" r:id="rId1"/>
  <headerFooter>
    <oddHeader>&amp;L&amp;"-,Regular"&amp;8&amp;K00-002&amp;G &amp;K00-020PM² Logs V3.0.1&amp;C&amp;"-,Bold"&amp;16Λίστα Επισκόπησης Εξόδου απο τη Φάση
&amp;K09-022 &lt;Όνομα Έργου&gt;&amp;R&amp;G</oddHeader>
    <oddFooter>&amp;R&amp;P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5" tint="0.39997558519241921"/>
  </sheetPr>
  <dimension ref="B1:K35"/>
  <sheetViews>
    <sheetView view="pageLayout" zoomScale="55" zoomScaleNormal="100" zoomScalePageLayoutView="55" workbookViewId="0">
      <selection activeCell="C14" sqref="C14"/>
    </sheetView>
  </sheetViews>
  <sheetFormatPr defaultColWidth="9.140625" defaultRowHeight="12.75" x14ac:dyDescent="0.2"/>
  <cols>
    <col min="1" max="1" width="1.7109375" style="1" customWidth="1"/>
    <col min="2" max="2" width="4.42578125" style="2" customWidth="1"/>
    <col min="3" max="3" width="109.28515625" style="1" customWidth="1"/>
    <col min="4" max="5" width="14.85546875" style="1" customWidth="1"/>
    <col min="6" max="6" width="49.28515625" style="1" customWidth="1"/>
    <col min="7" max="9" width="9.140625" style="1"/>
    <col min="10" max="10" width="9.140625" style="1" customWidth="1"/>
    <col min="11" max="11" width="9.140625" style="1" hidden="1" customWidth="1"/>
    <col min="12" max="12" width="0" style="1" hidden="1" customWidth="1"/>
    <col min="13" max="16384" width="9.140625" style="1"/>
  </cols>
  <sheetData>
    <row r="1" spans="2:11" ht="13.5" thickBot="1" x14ac:dyDescent="0.25">
      <c r="B1" s="1"/>
    </row>
    <row r="2" spans="2:11" ht="16.5" thickBot="1" x14ac:dyDescent="0.25">
      <c r="B2" s="29"/>
      <c r="C2" s="30" t="s">
        <v>48</v>
      </c>
      <c r="D2" s="30"/>
      <c r="E2" s="33" t="s">
        <v>44</v>
      </c>
      <c r="F2" s="53" t="s">
        <v>28</v>
      </c>
    </row>
    <row r="3" spans="2:11" ht="16.5" thickBot="1" x14ac:dyDescent="0.25">
      <c r="B3" s="156" t="s">
        <v>45</v>
      </c>
      <c r="C3" s="157"/>
      <c r="D3" s="157"/>
      <c r="E3" s="98">
        <f>E34/(290-D34*10)</f>
        <v>0</v>
      </c>
      <c r="F3" s="99">
        <f>E3</f>
        <v>0</v>
      </c>
    </row>
    <row r="4" spans="2:11" ht="16.5" thickBot="1" x14ac:dyDescent="0.25">
      <c r="B4" s="22" t="s">
        <v>0</v>
      </c>
      <c r="C4" s="22" t="s">
        <v>47</v>
      </c>
      <c r="D4" s="22" t="s">
        <v>41</v>
      </c>
      <c r="E4" s="23" t="s">
        <v>42</v>
      </c>
      <c r="F4" s="24" t="s">
        <v>43</v>
      </c>
    </row>
    <row r="5" spans="2:11" ht="30" x14ac:dyDescent="0.25">
      <c r="B5" s="68">
        <v>1</v>
      </c>
      <c r="C5" s="80" t="s">
        <v>125</v>
      </c>
      <c r="D5" s="72" t="s">
        <v>8</v>
      </c>
      <c r="E5" s="86">
        <f t="shared" ref="E5:E33" si="0">IF(D5="Ναι",10,IF(D5="Ναι. Μερικώς",5,IF(D5="Οχι",0,"-")))</f>
        <v>0</v>
      </c>
      <c r="F5" s="95" t="s">
        <v>39</v>
      </c>
      <c r="K5" s="1" t="s">
        <v>6</v>
      </c>
    </row>
    <row r="6" spans="2:11" ht="15" x14ac:dyDescent="0.25">
      <c r="B6" s="54">
        <f>B5+1</f>
        <v>2</v>
      </c>
      <c r="C6" s="81" t="s">
        <v>126</v>
      </c>
      <c r="D6" s="72" t="s">
        <v>8</v>
      </c>
      <c r="E6" s="86">
        <f t="shared" si="0"/>
        <v>0</v>
      </c>
      <c r="F6" s="96"/>
      <c r="K6" s="1" t="s">
        <v>7</v>
      </c>
    </row>
    <row r="7" spans="2:11" ht="15" x14ac:dyDescent="0.25">
      <c r="B7" s="54">
        <f t="shared" ref="B7:B33" si="1">B6+1</f>
        <v>3</v>
      </c>
      <c r="C7" s="79" t="s">
        <v>127</v>
      </c>
      <c r="D7" s="72" t="s">
        <v>8</v>
      </c>
      <c r="E7" s="86">
        <f t="shared" si="0"/>
        <v>0</v>
      </c>
      <c r="F7" s="96"/>
      <c r="K7" s="1" t="s">
        <v>8</v>
      </c>
    </row>
    <row r="8" spans="2:11" ht="15" x14ac:dyDescent="0.25">
      <c r="B8" s="54">
        <f t="shared" si="1"/>
        <v>4</v>
      </c>
      <c r="C8" s="81" t="s">
        <v>128</v>
      </c>
      <c r="D8" s="72" t="s">
        <v>8</v>
      </c>
      <c r="E8" s="86">
        <f t="shared" si="0"/>
        <v>0</v>
      </c>
      <c r="F8" s="96"/>
      <c r="K8" s="1" t="s">
        <v>5</v>
      </c>
    </row>
    <row r="9" spans="2:11" ht="15" x14ac:dyDescent="0.2">
      <c r="B9" s="54">
        <f t="shared" si="1"/>
        <v>5</v>
      </c>
      <c r="C9" s="71" t="s">
        <v>129</v>
      </c>
      <c r="D9" s="72" t="s">
        <v>8</v>
      </c>
      <c r="E9" s="86">
        <f t="shared" si="0"/>
        <v>0</v>
      </c>
      <c r="F9" s="96"/>
    </row>
    <row r="10" spans="2:11" ht="15" x14ac:dyDescent="0.25">
      <c r="B10" s="54">
        <f t="shared" si="1"/>
        <v>6</v>
      </c>
      <c r="C10" s="81" t="s">
        <v>130</v>
      </c>
      <c r="D10" s="72" t="s">
        <v>8</v>
      </c>
      <c r="E10" s="86">
        <f t="shared" si="0"/>
        <v>0</v>
      </c>
      <c r="F10" s="96"/>
    </row>
    <row r="11" spans="2:11" ht="15" x14ac:dyDescent="0.25">
      <c r="B11" s="54">
        <f t="shared" si="1"/>
        <v>7</v>
      </c>
      <c r="C11" s="79" t="s">
        <v>131</v>
      </c>
      <c r="D11" s="72" t="s">
        <v>8</v>
      </c>
      <c r="E11" s="86">
        <f t="shared" si="0"/>
        <v>0</v>
      </c>
      <c r="F11" s="96"/>
    </row>
    <row r="12" spans="2:11" ht="15" x14ac:dyDescent="0.25">
      <c r="B12" s="54">
        <f t="shared" si="1"/>
        <v>8</v>
      </c>
      <c r="C12" s="81" t="s">
        <v>132</v>
      </c>
      <c r="D12" s="72" t="s">
        <v>8</v>
      </c>
      <c r="E12" s="86">
        <f t="shared" si="0"/>
        <v>0</v>
      </c>
      <c r="F12" s="96"/>
    </row>
    <row r="13" spans="2:11" ht="15" x14ac:dyDescent="0.25">
      <c r="B13" s="54">
        <f t="shared" si="1"/>
        <v>9</v>
      </c>
      <c r="C13" s="79" t="s">
        <v>133</v>
      </c>
      <c r="D13" s="72" t="s">
        <v>8</v>
      </c>
      <c r="E13" s="86">
        <f t="shared" si="0"/>
        <v>0</v>
      </c>
      <c r="F13" s="96"/>
    </row>
    <row r="14" spans="2:11" ht="15" x14ac:dyDescent="0.25">
      <c r="B14" s="54">
        <f t="shared" si="1"/>
        <v>10</v>
      </c>
      <c r="C14" s="81" t="s">
        <v>134</v>
      </c>
      <c r="D14" s="72" t="s">
        <v>8</v>
      </c>
      <c r="E14" s="86">
        <f t="shared" si="0"/>
        <v>0</v>
      </c>
      <c r="F14" s="96"/>
    </row>
    <row r="15" spans="2:11" ht="15" x14ac:dyDescent="0.25">
      <c r="B15" s="54">
        <f t="shared" si="1"/>
        <v>11</v>
      </c>
      <c r="C15" s="79" t="s">
        <v>135</v>
      </c>
      <c r="D15" s="72" t="s">
        <v>8</v>
      </c>
      <c r="E15" s="86">
        <f t="shared" si="0"/>
        <v>0</v>
      </c>
      <c r="F15" s="96"/>
    </row>
    <row r="16" spans="2:11" ht="15" x14ac:dyDescent="0.25">
      <c r="B16" s="54">
        <f t="shared" si="1"/>
        <v>12</v>
      </c>
      <c r="C16" s="81" t="s">
        <v>136</v>
      </c>
      <c r="D16" s="72" t="s">
        <v>8</v>
      </c>
      <c r="E16" s="86">
        <f t="shared" si="0"/>
        <v>0</v>
      </c>
      <c r="F16" s="96"/>
    </row>
    <row r="17" spans="2:6" ht="30" x14ac:dyDescent="0.25">
      <c r="B17" s="54">
        <f t="shared" si="1"/>
        <v>13</v>
      </c>
      <c r="C17" s="81" t="s">
        <v>137</v>
      </c>
      <c r="D17" s="72" t="s">
        <v>8</v>
      </c>
      <c r="E17" s="86">
        <f t="shared" si="0"/>
        <v>0</v>
      </c>
      <c r="F17" s="96"/>
    </row>
    <row r="18" spans="2:6" ht="15" x14ac:dyDescent="0.2">
      <c r="B18" s="54">
        <f t="shared" si="1"/>
        <v>14</v>
      </c>
      <c r="C18" s="71" t="s">
        <v>138</v>
      </c>
      <c r="D18" s="72" t="s">
        <v>8</v>
      </c>
      <c r="E18" s="86">
        <f t="shared" si="0"/>
        <v>0</v>
      </c>
      <c r="F18" s="96"/>
    </row>
    <row r="19" spans="2:6" ht="15" x14ac:dyDescent="0.25">
      <c r="B19" s="54">
        <f t="shared" si="1"/>
        <v>15</v>
      </c>
      <c r="C19" s="81" t="s">
        <v>139</v>
      </c>
      <c r="D19" s="72" t="s">
        <v>8</v>
      </c>
      <c r="E19" s="86">
        <f t="shared" si="0"/>
        <v>0</v>
      </c>
      <c r="F19" s="96"/>
    </row>
    <row r="20" spans="2:6" ht="15" x14ac:dyDescent="0.25">
      <c r="B20" s="54">
        <f t="shared" si="1"/>
        <v>16</v>
      </c>
      <c r="C20" s="81" t="s">
        <v>140</v>
      </c>
      <c r="D20" s="72" t="s">
        <v>8</v>
      </c>
      <c r="E20" s="86">
        <f t="shared" si="0"/>
        <v>0</v>
      </c>
      <c r="F20" s="96"/>
    </row>
    <row r="21" spans="2:6" ht="15" x14ac:dyDescent="0.25">
      <c r="B21" s="54">
        <f t="shared" si="1"/>
        <v>17</v>
      </c>
      <c r="C21" s="81" t="s">
        <v>141</v>
      </c>
      <c r="D21" s="72" t="s">
        <v>8</v>
      </c>
      <c r="E21" s="86">
        <f t="shared" si="0"/>
        <v>0</v>
      </c>
      <c r="F21" s="96"/>
    </row>
    <row r="22" spans="2:6" ht="15" x14ac:dyDescent="0.25">
      <c r="B22" s="54">
        <f t="shared" si="1"/>
        <v>18</v>
      </c>
      <c r="C22" s="81" t="s">
        <v>142</v>
      </c>
      <c r="D22" s="72" t="s">
        <v>8</v>
      </c>
      <c r="E22" s="86">
        <f t="shared" si="0"/>
        <v>0</v>
      </c>
      <c r="F22" s="96"/>
    </row>
    <row r="23" spans="2:6" ht="15" customHeight="1" x14ac:dyDescent="0.25">
      <c r="B23" s="54">
        <f t="shared" si="1"/>
        <v>19</v>
      </c>
      <c r="C23" s="81" t="s">
        <v>143</v>
      </c>
      <c r="D23" s="72" t="s">
        <v>8</v>
      </c>
      <c r="E23" s="86">
        <f t="shared" si="0"/>
        <v>0</v>
      </c>
      <c r="F23" s="96"/>
    </row>
    <row r="24" spans="2:6" ht="15" x14ac:dyDescent="0.2">
      <c r="B24" s="54">
        <f t="shared" si="1"/>
        <v>20</v>
      </c>
      <c r="C24" s="71" t="s">
        <v>144</v>
      </c>
      <c r="D24" s="72" t="s">
        <v>8</v>
      </c>
      <c r="E24" s="86">
        <f t="shared" si="0"/>
        <v>0</v>
      </c>
      <c r="F24" s="96"/>
    </row>
    <row r="25" spans="2:6" ht="15" x14ac:dyDescent="0.25">
      <c r="B25" s="54">
        <f t="shared" si="1"/>
        <v>21</v>
      </c>
      <c r="C25" s="81" t="s">
        <v>145</v>
      </c>
      <c r="D25" s="72" t="s">
        <v>8</v>
      </c>
      <c r="E25" s="86">
        <f t="shared" si="0"/>
        <v>0</v>
      </c>
      <c r="F25" s="96"/>
    </row>
    <row r="26" spans="2:6" ht="15" x14ac:dyDescent="0.2">
      <c r="B26" s="54">
        <f t="shared" si="1"/>
        <v>22</v>
      </c>
      <c r="C26" s="71" t="s">
        <v>146</v>
      </c>
      <c r="D26" s="72" t="s">
        <v>8</v>
      </c>
      <c r="E26" s="86">
        <f t="shared" si="0"/>
        <v>0</v>
      </c>
      <c r="F26" s="96"/>
    </row>
    <row r="27" spans="2:6" ht="15.75" customHeight="1" x14ac:dyDescent="0.2">
      <c r="B27" s="54">
        <f t="shared" si="1"/>
        <v>23</v>
      </c>
      <c r="C27" s="71" t="s">
        <v>147</v>
      </c>
      <c r="D27" s="72" t="s">
        <v>8</v>
      </c>
      <c r="E27" s="86">
        <f t="shared" si="0"/>
        <v>0</v>
      </c>
      <c r="F27" s="96"/>
    </row>
    <row r="28" spans="2:6" ht="15" customHeight="1" x14ac:dyDescent="0.25">
      <c r="B28" s="54">
        <f t="shared" si="1"/>
        <v>24</v>
      </c>
      <c r="C28" s="81" t="s">
        <v>148</v>
      </c>
      <c r="D28" s="72" t="s">
        <v>8</v>
      </c>
      <c r="E28" s="86">
        <f t="shared" si="0"/>
        <v>0</v>
      </c>
      <c r="F28" s="96"/>
    </row>
    <row r="29" spans="2:6" ht="15" x14ac:dyDescent="0.25">
      <c r="B29" s="54">
        <f t="shared" si="1"/>
        <v>25</v>
      </c>
      <c r="C29" s="81" t="s">
        <v>149</v>
      </c>
      <c r="D29" s="72" t="s">
        <v>8</v>
      </c>
      <c r="E29" s="86">
        <f t="shared" si="0"/>
        <v>0</v>
      </c>
      <c r="F29" s="96"/>
    </row>
    <row r="30" spans="2:6" ht="30" x14ac:dyDescent="0.25">
      <c r="B30" s="54">
        <f t="shared" si="1"/>
        <v>26</v>
      </c>
      <c r="C30" s="81" t="s">
        <v>150</v>
      </c>
      <c r="D30" s="72" t="s">
        <v>8</v>
      </c>
      <c r="E30" s="86">
        <f t="shared" si="0"/>
        <v>0</v>
      </c>
      <c r="F30" s="96"/>
    </row>
    <row r="31" spans="2:6" ht="15" x14ac:dyDescent="0.25">
      <c r="B31" s="54">
        <f t="shared" si="1"/>
        <v>27</v>
      </c>
      <c r="C31" s="81" t="s">
        <v>151</v>
      </c>
      <c r="D31" s="72" t="s">
        <v>8</v>
      </c>
      <c r="E31" s="86">
        <f t="shared" si="0"/>
        <v>0</v>
      </c>
      <c r="F31" s="96"/>
    </row>
    <row r="32" spans="2:6" ht="15" x14ac:dyDescent="0.25">
      <c r="B32" s="54">
        <f t="shared" si="1"/>
        <v>28</v>
      </c>
      <c r="C32" s="81" t="s">
        <v>152</v>
      </c>
      <c r="D32" s="72" t="s">
        <v>8</v>
      </c>
      <c r="E32" s="86">
        <f t="shared" si="0"/>
        <v>0</v>
      </c>
      <c r="F32" s="96"/>
    </row>
    <row r="33" spans="2:6" ht="18" customHeight="1" thickBot="1" x14ac:dyDescent="0.25">
      <c r="B33" s="90">
        <f t="shared" si="1"/>
        <v>29</v>
      </c>
      <c r="C33" s="75" t="s">
        <v>153</v>
      </c>
      <c r="D33" s="72" t="s">
        <v>8</v>
      </c>
      <c r="E33" s="86">
        <f t="shared" si="0"/>
        <v>0</v>
      </c>
      <c r="F33" s="97"/>
    </row>
    <row r="34" spans="2:6" ht="18" customHeight="1" thickBot="1" x14ac:dyDescent="0.25">
      <c r="B34" s="60"/>
      <c r="C34" s="61" t="s">
        <v>49</v>
      </c>
      <c r="D34" s="62">
        <f>COUNTIF(D5:D33,"N/A")</f>
        <v>0</v>
      </c>
      <c r="E34" s="62">
        <f>SUM(E5:E33)</f>
        <v>0</v>
      </c>
      <c r="F34" s="63"/>
    </row>
    <row r="35" spans="2:6" ht="18" customHeight="1" x14ac:dyDescent="0.2"/>
  </sheetData>
  <mergeCells count="1">
    <mergeCell ref="B3:D3"/>
  </mergeCells>
  <phoneticPr fontId="0" type="noConversion"/>
  <conditionalFormatting sqref="F3">
    <cfRule type="iconSet" priority="1">
      <iconSet iconSet="3TrafficLights2" showValue="0">
        <cfvo type="percent" val="0"/>
        <cfvo type="num" val="0.5" gte="0"/>
        <cfvo type="num" val="0.8" gte="0"/>
      </iconSet>
    </cfRule>
  </conditionalFormatting>
  <dataValidations disablePrompts="1" count="2">
    <dataValidation type="list" allowBlank="1" showInputMessage="1" showErrorMessage="1" sqref="D6:D33" xr:uid="{00000000-0002-0000-0300-000000000000}">
      <formula1>$K$5:$K$8</formula1>
    </dataValidation>
    <dataValidation type="list" allowBlank="1" showInputMessage="1" showErrorMessage="1" sqref="D5" xr:uid="{7C85E721-5A8F-462C-ACF9-039328211ECD}">
      <formula1>$L$7:$L$10</formula1>
    </dataValidation>
  </dataValidations>
  <pageMargins left="0.7" right="0.7" top="1.03125" bottom="0.75" header="0.3" footer="0.3"/>
  <pageSetup paperSize="9" scale="58" fitToHeight="0" orientation="landscape" r:id="rId1"/>
  <headerFooter>
    <oddHeader>&amp;L&amp;"-,Regular"&amp;8&amp;K00-002&amp;G &amp;K00-020PM² Logs V3.0.1&amp;C&amp;"-,Bold"&amp;16Λίστα Επισκόπησης Εξόδου απο τη Φάση
&amp;K09-021 &lt;Όνομα Έργου&gt;&amp;R&amp;G</oddHeader>
    <oddFooter>&amp;R&amp;P</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6"/>
  </sheetPr>
  <dimension ref="B1:L67"/>
  <sheetViews>
    <sheetView view="pageLayout" zoomScale="55" zoomScaleNormal="100" zoomScalePageLayoutView="55" workbookViewId="0">
      <selection activeCell="D37" sqref="D37"/>
    </sheetView>
  </sheetViews>
  <sheetFormatPr defaultColWidth="9.140625" defaultRowHeight="12.75" x14ac:dyDescent="0.2"/>
  <cols>
    <col min="1" max="1" width="1.7109375" style="1" customWidth="1"/>
    <col min="2" max="2" width="4.42578125" style="2" customWidth="1"/>
    <col min="3" max="3" width="100.28515625" style="1" customWidth="1"/>
    <col min="4" max="5" width="14.85546875" style="1" customWidth="1"/>
    <col min="6" max="6" width="49.28515625" style="1" customWidth="1"/>
    <col min="7" max="9" width="9.140625" style="1"/>
    <col min="10" max="10" width="9.140625" style="1" customWidth="1"/>
    <col min="11" max="12" width="9.140625" style="1" hidden="1" customWidth="1"/>
    <col min="13" max="16384" width="9.140625" style="1"/>
  </cols>
  <sheetData>
    <row r="1" spans="2:11" ht="13.5" thickBot="1" x14ac:dyDescent="0.25">
      <c r="B1" s="1"/>
    </row>
    <row r="2" spans="2:11" ht="16.5" thickBot="1" x14ac:dyDescent="0.25">
      <c r="B2" s="52"/>
      <c r="C2" s="50" t="s">
        <v>46</v>
      </c>
      <c r="D2" s="50"/>
      <c r="E2" s="51" t="s">
        <v>44</v>
      </c>
      <c r="F2" s="53" t="s">
        <v>28</v>
      </c>
    </row>
    <row r="3" spans="2:11" ht="21.75" thickBot="1" x14ac:dyDescent="0.25">
      <c r="B3" s="158" t="s">
        <v>45</v>
      </c>
      <c r="C3" s="159"/>
      <c r="D3" s="159"/>
      <c r="E3" s="100">
        <f>E25/(200-D25*10)</f>
        <v>0</v>
      </c>
      <c r="F3" s="101">
        <f>E3</f>
        <v>0</v>
      </c>
    </row>
    <row r="4" spans="2:11" ht="16.5" thickBot="1" x14ac:dyDescent="0.25">
      <c r="B4" s="22" t="s">
        <v>0</v>
      </c>
      <c r="C4" s="22" t="s">
        <v>47</v>
      </c>
      <c r="D4" s="22" t="s">
        <v>41</v>
      </c>
      <c r="E4" s="23" t="s">
        <v>42</v>
      </c>
      <c r="F4" s="24" t="s">
        <v>43</v>
      </c>
    </row>
    <row r="5" spans="2:11" ht="15" x14ac:dyDescent="0.2">
      <c r="B5" s="54">
        <v>1</v>
      </c>
      <c r="C5" s="82" t="s">
        <v>154</v>
      </c>
      <c r="D5" s="72" t="s">
        <v>8</v>
      </c>
      <c r="E5" s="86">
        <f t="shared" ref="E5:E24" si="0">IF(D5="Ναι",10,IF(D5="Ναι. Μερικώς",5,IF(D5="Οχι",0,"-")))</f>
        <v>0</v>
      </c>
      <c r="F5" s="85" t="s">
        <v>40</v>
      </c>
    </row>
    <row r="6" spans="2:11" ht="30" x14ac:dyDescent="0.2">
      <c r="B6" s="54">
        <f t="shared" ref="B6:B21" si="1">B5+1</f>
        <v>2</v>
      </c>
      <c r="C6" s="83" t="s">
        <v>155</v>
      </c>
      <c r="D6" s="72" t="s">
        <v>8</v>
      </c>
      <c r="E6" s="86">
        <f t="shared" si="0"/>
        <v>0</v>
      </c>
      <c r="F6" s="84"/>
      <c r="K6" s="1" t="s">
        <v>6</v>
      </c>
    </row>
    <row r="7" spans="2:11" ht="15" x14ac:dyDescent="0.2">
      <c r="B7" s="54">
        <f t="shared" si="1"/>
        <v>3</v>
      </c>
      <c r="C7" s="83" t="s">
        <v>156</v>
      </c>
      <c r="D7" s="72" t="s">
        <v>8</v>
      </c>
      <c r="E7" s="86">
        <f t="shared" si="0"/>
        <v>0</v>
      </c>
      <c r="F7" s="84"/>
      <c r="K7" s="1" t="s">
        <v>7</v>
      </c>
    </row>
    <row r="8" spans="2:11" ht="15" x14ac:dyDescent="0.2">
      <c r="B8" s="54">
        <f t="shared" si="1"/>
        <v>4</v>
      </c>
      <c r="C8" s="83" t="s">
        <v>157</v>
      </c>
      <c r="D8" s="72" t="s">
        <v>8</v>
      </c>
      <c r="E8" s="86">
        <f t="shared" si="0"/>
        <v>0</v>
      </c>
      <c r="F8" s="84"/>
      <c r="K8" s="1" t="s">
        <v>8</v>
      </c>
    </row>
    <row r="9" spans="2:11" ht="30" x14ac:dyDescent="0.2">
      <c r="B9" s="54">
        <f t="shared" si="1"/>
        <v>5</v>
      </c>
      <c r="C9" s="83" t="s">
        <v>158</v>
      </c>
      <c r="D9" s="72" t="s">
        <v>8</v>
      </c>
      <c r="E9" s="86">
        <f t="shared" si="0"/>
        <v>0</v>
      </c>
      <c r="F9" s="84"/>
      <c r="K9" s="1" t="s">
        <v>5</v>
      </c>
    </row>
    <row r="10" spans="2:11" ht="15" x14ac:dyDescent="0.2">
      <c r="B10" s="54">
        <f t="shared" si="1"/>
        <v>6</v>
      </c>
      <c r="C10" s="83" t="s">
        <v>159</v>
      </c>
      <c r="D10" s="72" t="s">
        <v>8</v>
      </c>
      <c r="E10" s="86">
        <f t="shared" si="0"/>
        <v>0</v>
      </c>
      <c r="F10" s="84"/>
    </row>
    <row r="11" spans="2:11" ht="15" x14ac:dyDescent="0.2">
      <c r="B11" s="54">
        <f t="shared" si="1"/>
        <v>7</v>
      </c>
      <c r="C11" s="83" t="s">
        <v>160</v>
      </c>
      <c r="D11" s="72" t="s">
        <v>8</v>
      </c>
      <c r="E11" s="86">
        <f t="shared" si="0"/>
        <v>0</v>
      </c>
      <c r="F11" s="84"/>
    </row>
    <row r="12" spans="2:11" ht="15" x14ac:dyDescent="0.2">
      <c r="B12" s="54">
        <f t="shared" si="1"/>
        <v>8</v>
      </c>
      <c r="C12" s="83" t="s">
        <v>161</v>
      </c>
      <c r="D12" s="72" t="s">
        <v>8</v>
      </c>
      <c r="E12" s="86">
        <f t="shared" si="0"/>
        <v>0</v>
      </c>
      <c r="F12" s="84"/>
    </row>
    <row r="13" spans="2:11" ht="15" x14ac:dyDescent="0.2">
      <c r="B13" s="54">
        <f t="shared" si="1"/>
        <v>9</v>
      </c>
      <c r="C13" s="83" t="s">
        <v>162</v>
      </c>
      <c r="D13" s="72" t="s">
        <v>8</v>
      </c>
      <c r="E13" s="86">
        <f t="shared" si="0"/>
        <v>0</v>
      </c>
      <c r="F13" s="84"/>
    </row>
    <row r="14" spans="2:11" ht="15" x14ac:dyDescent="0.2">
      <c r="B14" s="54">
        <f t="shared" si="1"/>
        <v>10</v>
      </c>
      <c r="C14" s="55" t="s">
        <v>163</v>
      </c>
      <c r="D14" s="72" t="s">
        <v>8</v>
      </c>
      <c r="E14" s="86">
        <f t="shared" si="0"/>
        <v>0</v>
      </c>
      <c r="F14" s="84"/>
    </row>
    <row r="15" spans="2:11" ht="30" x14ac:dyDescent="0.2">
      <c r="B15" s="54">
        <f t="shared" si="1"/>
        <v>11</v>
      </c>
      <c r="C15" s="83" t="s">
        <v>164</v>
      </c>
      <c r="D15" s="72" t="s">
        <v>8</v>
      </c>
      <c r="E15" s="86">
        <f t="shared" si="0"/>
        <v>0</v>
      </c>
      <c r="F15" s="84"/>
    </row>
    <row r="16" spans="2:11" ht="30" x14ac:dyDescent="0.2">
      <c r="B16" s="54">
        <f t="shared" si="1"/>
        <v>12</v>
      </c>
      <c r="C16" s="83" t="s">
        <v>165</v>
      </c>
      <c r="D16" s="72" t="s">
        <v>8</v>
      </c>
      <c r="E16" s="86">
        <f t="shared" si="0"/>
        <v>0</v>
      </c>
      <c r="F16" s="84"/>
    </row>
    <row r="17" spans="2:6" ht="30" x14ac:dyDescent="0.2">
      <c r="B17" s="54">
        <f t="shared" si="1"/>
        <v>13</v>
      </c>
      <c r="C17" s="83" t="s">
        <v>166</v>
      </c>
      <c r="D17" s="72" t="s">
        <v>8</v>
      </c>
      <c r="E17" s="86">
        <f t="shared" si="0"/>
        <v>0</v>
      </c>
      <c r="F17" s="84"/>
    </row>
    <row r="18" spans="2:6" ht="15" x14ac:dyDescent="0.2">
      <c r="B18" s="54">
        <f t="shared" si="1"/>
        <v>14</v>
      </c>
      <c r="C18" s="55" t="s">
        <v>167</v>
      </c>
      <c r="D18" s="72" t="s">
        <v>8</v>
      </c>
      <c r="E18" s="86">
        <f t="shared" si="0"/>
        <v>0</v>
      </c>
      <c r="F18" s="84"/>
    </row>
    <row r="19" spans="2:6" ht="30" x14ac:dyDescent="0.2">
      <c r="B19" s="54">
        <f t="shared" si="1"/>
        <v>15</v>
      </c>
      <c r="C19" s="83" t="s">
        <v>168</v>
      </c>
      <c r="D19" s="72" t="s">
        <v>8</v>
      </c>
      <c r="E19" s="86">
        <f t="shared" si="0"/>
        <v>0</v>
      </c>
      <c r="F19" s="84"/>
    </row>
    <row r="20" spans="2:6" ht="15" x14ac:dyDescent="0.2">
      <c r="B20" s="54">
        <f t="shared" si="1"/>
        <v>16</v>
      </c>
      <c r="C20" s="83" t="s">
        <v>169</v>
      </c>
      <c r="D20" s="72" t="s">
        <v>8</v>
      </c>
      <c r="E20" s="86">
        <f t="shared" si="0"/>
        <v>0</v>
      </c>
      <c r="F20" s="84"/>
    </row>
    <row r="21" spans="2:6" ht="15" x14ac:dyDescent="0.2">
      <c r="B21" s="54">
        <f t="shared" si="1"/>
        <v>17</v>
      </c>
      <c r="C21" s="83" t="s">
        <v>170</v>
      </c>
      <c r="D21" s="72" t="s">
        <v>8</v>
      </c>
      <c r="E21" s="86">
        <f t="shared" si="0"/>
        <v>0</v>
      </c>
      <c r="F21" s="84"/>
    </row>
    <row r="22" spans="2:6" ht="15" x14ac:dyDescent="0.2">
      <c r="B22" s="54">
        <f>B21+1</f>
        <v>18</v>
      </c>
      <c r="C22" s="83" t="s">
        <v>171</v>
      </c>
      <c r="D22" s="72" t="s">
        <v>8</v>
      </c>
      <c r="E22" s="86">
        <f t="shared" si="0"/>
        <v>0</v>
      </c>
      <c r="F22" s="84"/>
    </row>
    <row r="23" spans="2:6" ht="15" x14ac:dyDescent="0.2">
      <c r="B23" s="54">
        <f t="shared" ref="B23:B24" si="2">B22+1</f>
        <v>19</v>
      </c>
      <c r="C23" s="83" t="s">
        <v>172</v>
      </c>
      <c r="D23" s="72" t="s">
        <v>8</v>
      </c>
      <c r="E23" s="86">
        <f t="shared" si="0"/>
        <v>0</v>
      </c>
      <c r="F23" s="84"/>
    </row>
    <row r="24" spans="2:6" ht="15.75" thickBot="1" x14ac:dyDescent="0.25">
      <c r="B24" s="54">
        <f t="shared" si="2"/>
        <v>20</v>
      </c>
      <c r="C24" s="83" t="s">
        <v>173</v>
      </c>
      <c r="D24" s="72" t="s">
        <v>8</v>
      </c>
      <c r="E24" s="86">
        <f t="shared" si="0"/>
        <v>0</v>
      </c>
      <c r="F24" s="84"/>
    </row>
    <row r="25" spans="2:6" ht="15.75" thickBot="1" x14ac:dyDescent="0.25">
      <c r="B25" s="56"/>
      <c r="C25" s="57" t="s">
        <v>49</v>
      </c>
      <c r="D25" s="58">
        <f>COUNTIF(D5:D24,"N/A")</f>
        <v>0</v>
      </c>
      <c r="E25" s="58">
        <f>SUM(E5:E24)</f>
        <v>0</v>
      </c>
      <c r="F25" s="59"/>
    </row>
    <row r="26" spans="2:6" x14ac:dyDescent="0.2">
      <c r="B26" s="46"/>
      <c r="C26" s="47"/>
      <c r="D26" s="48"/>
      <c r="E26" s="46"/>
      <c r="F26" s="49"/>
    </row>
    <row r="27" spans="2:6" x14ac:dyDescent="0.2">
      <c r="B27" s="38"/>
      <c r="C27" s="19"/>
      <c r="D27" s="39"/>
      <c r="E27" s="38"/>
      <c r="F27" s="40"/>
    </row>
    <row r="28" spans="2:6" x14ac:dyDescent="0.2">
      <c r="B28" s="38"/>
      <c r="C28" s="19"/>
      <c r="D28" s="39"/>
      <c r="E28" s="38"/>
      <c r="F28" s="40"/>
    </row>
    <row r="29" spans="2:6" x14ac:dyDescent="0.2">
      <c r="B29" s="38"/>
      <c r="C29" s="19"/>
      <c r="D29" s="39"/>
      <c r="E29" s="38"/>
      <c r="F29" s="40"/>
    </row>
    <row r="30" spans="2:6" x14ac:dyDescent="0.2">
      <c r="B30" s="38"/>
      <c r="C30" s="19"/>
      <c r="D30" s="39"/>
      <c r="E30" s="38"/>
      <c r="F30" s="40"/>
    </row>
    <row r="31" spans="2:6" x14ac:dyDescent="0.2">
      <c r="B31" s="38"/>
      <c r="C31" s="19"/>
      <c r="D31" s="39"/>
      <c r="E31" s="38"/>
      <c r="F31" s="40"/>
    </row>
    <row r="32" spans="2:6" ht="12" customHeight="1" x14ac:dyDescent="0.2">
      <c r="B32" s="38"/>
      <c r="C32" s="21"/>
      <c r="D32" s="39"/>
      <c r="E32" s="38"/>
      <c r="F32" s="40"/>
    </row>
    <row r="33" spans="2:6" ht="15.75" customHeight="1" x14ac:dyDescent="0.2">
      <c r="B33" s="38"/>
      <c r="C33" s="19"/>
      <c r="D33" s="39"/>
      <c r="E33" s="38"/>
      <c r="F33" s="40"/>
    </row>
    <row r="34" spans="2:6" x14ac:dyDescent="0.2">
      <c r="B34" s="38"/>
      <c r="C34" s="19"/>
      <c r="D34" s="39"/>
      <c r="E34" s="38"/>
      <c r="F34" s="40"/>
    </row>
    <row r="35" spans="2:6" x14ac:dyDescent="0.2">
      <c r="B35" s="38"/>
      <c r="C35" s="19"/>
      <c r="D35" s="39"/>
      <c r="E35" s="38"/>
      <c r="F35" s="40"/>
    </row>
    <row r="36" spans="2:6" x14ac:dyDescent="0.2">
      <c r="B36" s="38"/>
      <c r="C36" s="19"/>
      <c r="D36" s="39"/>
      <c r="E36" s="38"/>
      <c r="F36" s="40"/>
    </row>
    <row r="37" spans="2:6" x14ac:dyDescent="0.2">
      <c r="B37" s="38"/>
      <c r="C37" s="21"/>
      <c r="D37" s="39"/>
      <c r="E37" s="38"/>
      <c r="F37" s="40"/>
    </row>
    <row r="38" spans="2:6" x14ac:dyDescent="0.2">
      <c r="B38" s="38"/>
      <c r="C38" s="41"/>
      <c r="D38" s="39"/>
      <c r="E38" s="38"/>
      <c r="F38" s="40"/>
    </row>
    <row r="39" spans="2:6" x14ac:dyDescent="0.2">
      <c r="B39" s="38"/>
      <c r="C39" s="41"/>
      <c r="D39" s="39"/>
      <c r="E39" s="38"/>
      <c r="F39" s="40"/>
    </row>
    <row r="40" spans="2:6" x14ac:dyDescent="0.2">
      <c r="B40" s="38"/>
      <c r="C40" s="41"/>
      <c r="D40" s="39"/>
      <c r="E40" s="38"/>
      <c r="F40" s="40"/>
    </row>
    <row r="41" spans="2:6" x14ac:dyDescent="0.2">
      <c r="B41" s="38"/>
      <c r="C41" s="41"/>
      <c r="D41" s="39"/>
      <c r="E41" s="38"/>
      <c r="F41" s="40"/>
    </row>
    <row r="42" spans="2:6" x14ac:dyDescent="0.2">
      <c r="B42" s="38"/>
      <c r="C42" s="41"/>
      <c r="D42" s="39"/>
      <c r="E42" s="38"/>
      <c r="F42" s="40"/>
    </row>
    <row r="43" spans="2:6" x14ac:dyDescent="0.2">
      <c r="B43" s="38"/>
      <c r="C43" s="21"/>
      <c r="D43" s="39"/>
      <c r="E43" s="38"/>
      <c r="F43" s="40"/>
    </row>
    <row r="44" spans="2:6" ht="15.75" x14ac:dyDescent="0.2">
      <c r="B44" s="42"/>
      <c r="C44" s="42"/>
      <c r="D44" s="43"/>
      <c r="E44" s="42"/>
      <c r="F44" s="43"/>
    </row>
    <row r="45" spans="2:6" ht="15.75" x14ac:dyDescent="0.2">
      <c r="B45" s="42"/>
      <c r="C45" s="42"/>
      <c r="D45" s="43"/>
      <c r="E45" s="42"/>
      <c r="F45" s="43"/>
    </row>
    <row r="46" spans="2:6" x14ac:dyDescent="0.2">
      <c r="B46" s="38"/>
      <c r="C46" s="41"/>
      <c r="D46" s="39"/>
      <c r="E46" s="38"/>
      <c r="F46" s="40"/>
    </row>
    <row r="47" spans="2:6" x14ac:dyDescent="0.2">
      <c r="B47" s="38"/>
      <c r="C47" s="41"/>
      <c r="D47" s="39"/>
      <c r="E47" s="38"/>
      <c r="F47" s="40"/>
    </row>
    <row r="48" spans="2:6" x14ac:dyDescent="0.2">
      <c r="B48" s="38"/>
      <c r="C48" s="41"/>
      <c r="D48" s="39"/>
      <c r="E48" s="38"/>
      <c r="F48" s="40"/>
    </row>
    <row r="49" spans="2:6" x14ac:dyDescent="0.2">
      <c r="B49" s="38"/>
      <c r="C49" s="41"/>
      <c r="D49" s="39"/>
      <c r="E49" s="38"/>
      <c r="F49" s="40"/>
    </row>
    <row r="50" spans="2:6" x14ac:dyDescent="0.2">
      <c r="B50" s="38"/>
      <c r="C50" s="41"/>
      <c r="D50" s="39"/>
      <c r="E50" s="38"/>
      <c r="F50" s="40"/>
    </row>
    <row r="51" spans="2:6" x14ac:dyDescent="0.2">
      <c r="B51" s="38"/>
      <c r="C51" s="41"/>
      <c r="D51" s="39"/>
      <c r="E51" s="38"/>
      <c r="F51" s="40"/>
    </row>
    <row r="52" spans="2:6" x14ac:dyDescent="0.2">
      <c r="B52" s="38"/>
      <c r="C52" s="41"/>
      <c r="D52" s="39"/>
      <c r="E52" s="38"/>
      <c r="F52" s="40"/>
    </row>
    <row r="53" spans="2:6" x14ac:dyDescent="0.2">
      <c r="B53" s="38"/>
      <c r="C53" s="41"/>
      <c r="D53" s="39"/>
      <c r="E53" s="38"/>
      <c r="F53" s="40"/>
    </row>
    <row r="54" spans="2:6" ht="15.75" x14ac:dyDescent="0.2">
      <c r="B54" s="42"/>
      <c r="C54" s="42"/>
      <c r="D54" s="43"/>
      <c r="E54" s="42"/>
      <c r="F54" s="43"/>
    </row>
    <row r="55" spans="2:6" ht="15.75" x14ac:dyDescent="0.2">
      <c r="B55" s="42"/>
      <c r="C55" s="42"/>
      <c r="D55" s="43"/>
      <c r="E55" s="42"/>
      <c r="F55" s="43"/>
    </row>
    <row r="56" spans="2:6" x14ac:dyDescent="0.2">
      <c r="B56" s="38"/>
      <c r="C56" s="19"/>
      <c r="D56" s="39"/>
      <c r="E56" s="20"/>
      <c r="F56" s="40"/>
    </row>
    <row r="57" spans="2:6" x14ac:dyDescent="0.2">
      <c r="B57" s="38"/>
      <c r="C57" s="19"/>
      <c r="D57" s="39"/>
      <c r="E57" s="20"/>
      <c r="F57" s="40"/>
    </row>
    <row r="58" spans="2:6" x14ac:dyDescent="0.2">
      <c r="B58" s="38"/>
      <c r="C58" s="19"/>
      <c r="D58" s="39"/>
      <c r="E58" s="20"/>
      <c r="F58" s="40"/>
    </row>
    <row r="59" spans="2:6" x14ac:dyDescent="0.2">
      <c r="B59" s="38"/>
      <c r="C59" s="21"/>
      <c r="D59" s="39"/>
      <c r="E59" s="20"/>
      <c r="F59" s="40"/>
    </row>
    <row r="60" spans="2:6" x14ac:dyDescent="0.2">
      <c r="B60" s="38"/>
      <c r="C60" s="19"/>
      <c r="D60" s="39"/>
      <c r="E60" s="20"/>
      <c r="F60" s="40"/>
    </row>
    <row r="61" spans="2:6" x14ac:dyDescent="0.2">
      <c r="B61" s="38"/>
      <c r="C61" s="21"/>
      <c r="D61" s="39"/>
      <c r="E61" s="20"/>
      <c r="F61" s="40"/>
    </row>
    <row r="62" spans="2:6" x14ac:dyDescent="0.2">
      <c r="B62" s="38"/>
      <c r="C62" s="41"/>
      <c r="D62" s="39"/>
      <c r="E62" s="20"/>
      <c r="F62" s="40"/>
    </row>
    <row r="63" spans="2:6" x14ac:dyDescent="0.2">
      <c r="B63" s="38"/>
      <c r="C63" s="41"/>
      <c r="D63" s="39"/>
      <c r="E63" s="20"/>
      <c r="F63" s="40"/>
    </row>
    <row r="64" spans="2:6" x14ac:dyDescent="0.2">
      <c r="B64" s="38"/>
      <c r="C64" s="21"/>
      <c r="D64" s="39"/>
      <c r="E64" s="20"/>
      <c r="F64" s="40"/>
    </row>
    <row r="65" spans="2:6" x14ac:dyDescent="0.2">
      <c r="B65" s="38"/>
      <c r="C65" s="19"/>
      <c r="D65" s="39"/>
      <c r="E65" s="20"/>
      <c r="F65" s="40"/>
    </row>
    <row r="66" spans="2:6" x14ac:dyDescent="0.2">
      <c r="B66" s="38"/>
      <c r="C66" s="41"/>
      <c r="D66" s="39"/>
      <c r="E66" s="20"/>
      <c r="F66" s="40"/>
    </row>
    <row r="67" spans="2:6" x14ac:dyDescent="0.2">
      <c r="B67" s="44"/>
      <c r="C67" s="45"/>
      <c r="D67" s="44"/>
      <c r="E67" s="44"/>
      <c r="F67" s="44"/>
    </row>
  </sheetData>
  <mergeCells count="1">
    <mergeCell ref="B3:D3"/>
  </mergeCells>
  <conditionalFormatting sqref="F3">
    <cfRule type="iconSet" priority="1">
      <iconSet iconSet="3TrafficLights2" showValue="0">
        <cfvo type="percent" val="0"/>
        <cfvo type="num" val="0.5" gte="0"/>
        <cfvo type="num" val="0.8" gte="0"/>
      </iconSet>
    </cfRule>
  </conditionalFormatting>
  <dataValidations count="4">
    <dataValidation type="list" allowBlank="1" showInputMessage="1" showErrorMessage="1" sqref="D67" xr:uid="{00000000-0002-0000-0400-000000000000}">
      <formula1>$L$6:$L$8</formula1>
    </dataValidation>
    <dataValidation type="list" allowBlank="1" showInputMessage="1" showErrorMessage="1" sqref="D46:D53 D56:D66 D26:D43" xr:uid="{00000000-0002-0000-0400-000001000000}">
      <formula1>$K$6:$K$8</formula1>
    </dataValidation>
    <dataValidation type="list" allowBlank="1" showInputMessage="1" showErrorMessage="1" sqref="D6:D24" xr:uid="{00000000-0002-0000-0400-000002000000}">
      <formula1>$K$6:$K$9</formula1>
    </dataValidation>
    <dataValidation type="list" allowBlank="1" showInputMessage="1" showErrorMessage="1" sqref="D5" xr:uid="{94FECFAC-EBF7-4B9F-8313-85B405FCA049}">
      <formula1>$K$5:$K$8</formula1>
    </dataValidation>
  </dataValidations>
  <pageMargins left="0.7" right="0.7" top="1.03125" bottom="0.75" header="0.3" footer="0.3"/>
  <pageSetup paperSize="9" scale="58" fitToHeight="0" orientation="landscape" r:id="rId1"/>
  <headerFooter>
    <oddHeader>&amp;L&amp;"-,Regular"&amp;8&amp;K00-003&amp;G &amp;K00-021PM² Logs V3.0.1&amp;C&amp;"-,Bold"&amp;16Λίστα Επισκόπησης Εξόδου απο τη Φάση
 &amp;K09-022&lt;Όνομα Έργου&gt;&amp;R&amp;G</oddHeader>
    <oddFooter>&amp;R&amp;P</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Σελίδα Τίτλου</vt:lpstr>
      <vt:lpstr>Επισκόπηση</vt:lpstr>
      <vt:lpstr>Έναρξη</vt:lpstr>
      <vt:lpstr>Σχεδιασμός</vt:lpstr>
      <vt:lpstr>Εκτέλεση</vt:lpstr>
      <vt:lpstr>Κλείσιμο</vt:lpstr>
      <vt:lpstr>Εκτέλεση!Print_Area</vt:lpstr>
      <vt:lpstr>Έναρξη!Print_Area</vt:lpstr>
      <vt:lpstr>Επισκόπηση!Print_Area</vt:lpstr>
      <vt:lpstr>Κλείσιμο!Print_Area</vt:lpstr>
      <vt:lpstr>Σχεδιασμός!Print_Area</vt:lpstr>
      <vt:lpstr>Κλείσιμο!Print_Titles</vt:lpstr>
      <vt:lpstr>Σχεδιασμός!Print_Titles</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Phase-Exit Review Checklist</dc:title>
  <dc:creator>COEPM²</dc:creator>
  <cp:keywords>OpenPM² Templates</cp:keywords>
  <cp:lastModifiedBy>evangelos Chrysochoidis</cp:lastModifiedBy>
  <cp:lastPrinted>2020-03-23T11:21:45Z</cp:lastPrinted>
  <dcterms:created xsi:type="dcterms:W3CDTF">2007-09-24T08:19:53Z</dcterms:created>
  <dcterms:modified xsi:type="dcterms:W3CDTF">2020-10-04T13:04:14Z</dcterms:modified>
</cp:coreProperties>
</file>